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795" windowHeight="8355" activeTab="0"/>
  </bookViews>
  <sheets>
    <sheet name="Tablas estadísticas con Excel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<sst xmlns="http://schemas.openxmlformats.org/spreadsheetml/2006/main" count="54" uniqueCount="45">
  <si>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>FRACTILES DE LA T DE STUDENT</t>
  </si>
  <si>
    <t>p-value para 10 GL y tcalc=1,3722</t>
  </si>
  <si>
    <t>tcalc</t>
  </si>
  <si>
    <t>p-value</t>
  </si>
  <si>
    <t>DADO UN Tcalc, ¿Cuál es su P-VALUE?</t>
  </si>
  <si>
    <t>FRACTILES DE LA CHI CUADRADO</t>
  </si>
  <si>
    <t>DADO UN CHIcalc, ¿Cuál es su P-VALUE?</t>
  </si>
  <si>
    <t>FRACTILES DE LA F DE SNEDECOR</t>
  </si>
  <si>
    <t>DADO UN Fcalc, ¿Cuál es su P-VALUE?</t>
  </si>
  <si>
    <t>Fcalc</t>
  </si>
  <si>
    <t>FRACTILES DE LA NORMAL ESTANDAR</t>
  </si>
  <si>
    <t>DISTR.NORM.ESTAND.INV(ALFA)</t>
  </si>
  <si>
    <t>DADO UN Zcalc, ¿Cuál es su P-VALUE?</t>
  </si>
  <si>
    <t>p-value para zcalc=1,28155157</t>
  </si>
  <si>
    <t>zcalc</t>
  </si>
  <si>
    <t>F(zcalc)</t>
  </si>
  <si>
    <r>
      <t>Z(</t>
    </r>
    <r>
      <rPr>
        <sz val="10"/>
        <rFont val="Arial"/>
        <family val="2"/>
      </rPr>
      <t>φ</t>
    </r>
    <r>
      <rPr>
        <sz val="10"/>
        <rFont val="Arial"/>
        <family val="0"/>
      </rPr>
      <t>)</t>
    </r>
  </si>
  <si>
    <t>Z(φ)</t>
  </si>
  <si>
    <t>φ</t>
  </si>
  <si>
    <r>
      <t xml:space="preserve">t ( ν </t>
    </r>
    <r>
      <rPr>
        <sz val="10"/>
        <rFont val="Arial"/>
        <family val="0"/>
      </rPr>
      <t xml:space="preserve">; </t>
    </r>
    <r>
      <rPr>
        <sz val="10"/>
        <rFont val="Calibri"/>
        <family val="2"/>
      </rPr>
      <t>α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)</t>
    </r>
  </si>
  <si>
    <r>
      <t>DISTR.T.INV(2*</t>
    </r>
    <r>
      <rPr>
        <sz val="10"/>
        <rFont val="Calibri"/>
        <family val="2"/>
      </rPr>
      <t>α</t>
    </r>
    <r>
      <rPr>
        <sz val="10"/>
        <rFont val="Arial"/>
        <family val="2"/>
      </rPr>
      <t xml:space="preserve"> ; ν)</t>
    </r>
  </si>
  <si>
    <t>α</t>
  </si>
  <si>
    <r>
      <t>2*</t>
    </r>
    <r>
      <rPr>
        <sz val="10"/>
        <rFont val="Calibri"/>
        <family val="2"/>
      </rPr>
      <t>α</t>
    </r>
  </si>
  <si>
    <t>ν = GL</t>
  </si>
  <si>
    <r>
      <t xml:space="preserve">t ( ν </t>
    </r>
    <r>
      <rPr>
        <sz val="10"/>
        <rFont val="Arial"/>
        <family val="0"/>
      </rPr>
      <t xml:space="preserve">; 1 - </t>
    </r>
    <r>
      <rPr>
        <sz val="10"/>
        <rFont val="Calibri"/>
        <family val="2"/>
      </rPr>
      <t>α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)</t>
    </r>
  </si>
  <si>
    <t>DISTR.NORM.ESTAND( zcalc )</t>
  </si>
  <si>
    <t xml:space="preserve"> ν = GL</t>
  </si>
  <si>
    <r>
      <t xml:space="preserve">DISTR.T( tcalc ; ν </t>
    </r>
    <r>
      <rPr>
        <sz val="10"/>
        <rFont val="Arial"/>
        <family val="0"/>
      </rPr>
      <t>; 1)</t>
    </r>
  </si>
  <si>
    <r>
      <t xml:space="preserve">Chi ( ν </t>
    </r>
    <r>
      <rPr>
        <sz val="10"/>
        <rFont val="Arial"/>
        <family val="0"/>
      </rPr>
      <t>; 1-</t>
    </r>
    <r>
      <rPr>
        <sz val="10"/>
        <rFont val="Calibri"/>
        <family val="2"/>
      </rPr>
      <t xml:space="preserve">α </t>
    </r>
    <r>
      <rPr>
        <sz val="10"/>
        <rFont val="Arial"/>
        <family val="0"/>
      </rPr>
      <t>)</t>
    </r>
  </si>
  <si>
    <r>
      <t xml:space="preserve">Chi ( ν </t>
    </r>
    <r>
      <rPr>
        <sz val="10"/>
        <rFont val="Arial"/>
        <family val="0"/>
      </rPr>
      <t xml:space="preserve">; </t>
    </r>
    <r>
      <rPr>
        <sz val="10"/>
        <rFont val="Calibri"/>
        <family val="2"/>
      </rPr>
      <t xml:space="preserve">α </t>
    </r>
    <r>
      <rPr>
        <sz val="10"/>
        <rFont val="Arial"/>
        <family val="0"/>
      </rPr>
      <t>)</t>
    </r>
  </si>
  <si>
    <r>
      <t xml:space="preserve">PRUEBA.CHI.INV( </t>
    </r>
    <r>
      <rPr>
        <sz val="10"/>
        <rFont val="Calibri"/>
        <family val="2"/>
      </rPr>
      <t>α</t>
    </r>
    <r>
      <rPr>
        <sz val="10"/>
        <rFont val="Arial"/>
        <family val="0"/>
      </rPr>
      <t xml:space="preserve"> ; </t>
    </r>
    <r>
      <rPr>
        <sz val="10"/>
        <rFont val="Arial"/>
        <family val="2"/>
      </rPr>
      <t xml:space="preserve">ν </t>
    </r>
    <r>
      <rPr>
        <sz val="10"/>
        <rFont val="Arial"/>
        <family val="0"/>
      </rPr>
      <t>)</t>
    </r>
  </si>
  <si>
    <r>
      <t xml:space="preserve">DISTR.CHI( CHIcalc ; </t>
    </r>
    <r>
      <rPr>
        <sz val="10"/>
        <rFont val="Arial"/>
        <family val="2"/>
      </rPr>
      <t>ν</t>
    </r>
    <r>
      <rPr>
        <sz val="10"/>
        <rFont val="Arial"/>
        <family val="0"/>
      </rPr>
      <t>)</t>
    </r>
  </si>
  <si>
    <t>CHIcalc</t>
  </si>
  <si>
    <r>
      <rPr>
        <sz val="10"/>
        <rFont val="Arial"/>
        <family val="2"/>
      </rPr>
      <t xml:space="preserve">ν = </t>
    </r>
    <r>
      <rPr>
        <sz val="10"/>
        <rFont val="Arial"/>
        <family val="0"/>
      </rPr>
      <t>GL</t>
    </r>
  </si>
  <si>
    <r>
      <rPr>
        <sz val="10"/>
        <rFont val="Arial"/>
        <family val="2"/>
      </rPr>
      <t>ν</t>
    </r>
    <r>
      <rPr>
        <sz val="10"/>
        <rFont val="Arial"/>
        <family val="0"/>
      </rPr>
      <t xml:space="preserve"> NUM</t>
    </r>
  </si>
  <si>
    <r>
      <rPr>
        <sz val="10"/>
        <rFont val="Arial"/>
        <family val="2"/>
      </rPr>
      <t>ν</t>
    </r>
    <r>
      <rPr>
        <sz val="10"/>
        <rFont val="Arial"/>
        <family val="0"/>
      </rPr>
      <t xml:space="preserve"> DENOM</t>
    </r>
  </si>
  <si>
    <r>
      <t xml:space="preserve">F( </t>
    </r>
    <r>
      <rPr>
        <sz val="10"/>
        <rFont val="Arial"/>
        <family val="2"/>
      </rPr>
      <t xml:space="preserve">ν num </t>
    </r>
    <r>
      <rPr>
        <sz val="10"/>
        <rFont val="Arial"/>
        <family val="0"/>
      </rPr>
      <t xml:space="preserve">; </t>
    </r>
    <r>
      <rPr>
        <sz val="10"/>
        <rFont val="Arial"/>
        <family val="2"/>
      </rPr>
      <t xml:space="preserve">ν denom </t>
    </r>
    <r>
      <rPr>
        <sz val="10"/>
        <rFont val="Arial"/>
        <family val="0"/>
      </rPr>
      <t>; 1-</t>
    </r>
    <r>
      <rPr>
        <sz val="10"/>
        <rFont val="Calibri"/>
        <family val="2"/>
      </rPr>
      <t xml:space="preserve">α </t>
    </r>
    <r>
      <rPr>
        <sz val="10"/>
        <rFont val="Arial"/>
        <family val="0"/>
      </rPr>
      <t>)</t>
    </r>
  </si>
  <si>
    <r>
      <t xml:space="preserve"> DISTR.F.INV(</t>
    </r>
    <r>
      <rPr>
        <sz val="10"/>
        <rFont val="Calibri"/>
        <family val="2"/>
      </rPr>
      <t>α</t>
    </r>
    <r>
      <rPr>
        <sz val="10"/>
        <rFont val="Arial"/>
        <family val="2"/>
      </rPr>
      <t xml:space="preserve"> ; ν num ; ν denom)</t>
    </r>
  </si>
  <si>
    <r>
      <t xml:space="preserve">F( </t>
    </r>
    <r>
      <rPr>
        <sz val="10"/>
        <rFont val="Arial"/>
        <family val="2"/>
      </rPr>
      <t xml:space="preserve">ν num </t>
    </r>
    <r>
      <rPr>
        <sz val="10"/>
        <rFont val="Arial"/>
        <family val="0"/>
      </rPr>
      <t xml:space="preserve">; </t>
    </r>
    <r>
      <rPr>
        <sz val="10"/>
        <rFont val="Arial"/>
        <family val="2"/>
      </rPr>
      <t xml:space="preserve">ν denom </t>
    </r>
    <r>
      <rPr>
        <sz val="10"/>
        <rFont val="Arial"/>
        <family val="0"/>
      </rPr>
      <t xml:space="preserve">; </t>
    </r>
    <r>
      <rPr>
        <sz val="10"/>
        <rFont val="Calibri"/>
        <family val="2"/>
      </rPr>
      <t xml:space="preserve">α </t>
    </r>
    <r>
      <rPr>
        <sz val="10"/>
        <rFont val="Arial"/>
        <family val="0"/>
      </rPr>
      <t>)</t>
    </r>
  </si>
  <si>
    <r>
      <t xml:space="preserve">DISTR.F( Fcalc ; </t>
    </r>
    <r>
      <rPr>
        <sz val="10"/>
        <rFont val="Arial"/>
        <family val="2"/>
      </rPr>
      <t>ν</t>
    </r>
    <r>
      <rPr>
        <sz val="10"/>
        <rFont val="Arial"/>
        <family val="0"/>
      </rPr>
      <t xml:space="preserve"> num ; </t>
    </r>
    <r>
      <rPr>
        <sz val="10"/>
        <rFont val="Arial"/>
        <family val="2"/>
      </rPr>
      <t>ν</t>
    </r>
    <r>
      <rPr>
        <sz val="10"/>
        <rFont val="Arial"/>
        <family val="0"/>
      </rPr>
      <t xml:space="preserve"> denom)</t>
    </r>
  </si>
  <si>
    <t>ν num</t>
  </si>
  <si>
    <t>ν denom</t>
  </si>
  <si>
    <t>¿Cómo obtener los valores de las tablas estadísticas mediante las fórmulas del Excel?</t>
  </si>
  <si>
    <t>Simplemente rellene los valores en las celdas grises y obtenga los resultados en las celdas verdes</t>
  </si>
  <si>
    <t>Arriba en las celdas lilas, se encuentra cada fórmula utilizada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</si>
</sst>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8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14" xfId="0" applyFill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5" xfId="0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/>
      <protection/>
    </xf>
    <xf numFmtId="0" fontId="2" fillId="33" borderId="17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2" fontId="0" fillId="34" borderId="19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35" borderId="0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/>
    </xf>
    <xf numFmtId="0" fontId="0" fillId="3" borderId="13" xfId="0" applyFont="1" applyFill="1" applyBorder="1" applyAlignment="1" applyProtection="1">
      <alignment/>
      <protection/>
    </xf>
    <xf numFmtId="0" fontId="0" fillId="3" borderId="13" xfId="0" applyFont="1" applyFill="1" applyBorder="1" applyAlignment="1" applyProtection="1">
      <alignment horizontal="center"/>
      <protection/>
    </xf>
    <xf numFmtId="0" fontId="0" fillId="3" borderId="0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36" borderId="0" xfId="0" applyFill="1" applyBorder="1" applyAlignment="1" applyProtection="1">
      <alignment horizontal="center"/>
      <protection/>
    </xf>
    <xf numFmtId="0" fontId="0" fillId="3" borderId="13" xfId="0" applyFont="1" applyFill="1" applyBorder="1" applyAlignment="1" applyProtection="1">
      <alignment horizontal="left"/>
      <protection/>
    </xf>
    <xf numFmtId="0" fontId="0" fillId="37" borderId="10" xfId="0" applyFont="1" applyFill="1" applyBorder="1" applyAlignment="1" applyProtection="1">
      <alignment/>
      <protection/>
    </xf>
    <xf numFmtId="0" fontId="0" fillId="37" borderId="11" xfId="0" applyFill="1" applyBorder="1" applyAlignment="1" applyProtection="1">
      <alignment/>
      <protection/>
    </xf>
    <xf numFmtId="0" fontId="0" fillId="37" borderId="12" xfId="0" applyFill="1" applyBorder="1" applyAlignment="1" applyProtection="1">
      <alignment/>
      <protection/>
    </xf>
    <xf numFmtId="0" fontId="0" fillId="37" borderId="13" xfId="0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0" fillId="37" borderId="14" xfId="0" applyFill="1" applyBorder="1" applyAlignment="1" applyProtection="1">
      <alignment/>
      <protection/>
    </xf>
    <xf numFmtId="0" fontId="0" fillId="37" borderId="13" xfId="0" applyFont="1" applyFill="1" applyBorder="1" applyAlignment="1" applyProtection="1">
      <alignment/>
      <protection/>
    </xf>
    <xf numFmtId="0" fontId="0" fillId="37" borderId="18" xfId="0" applyFont="1" applyFill="1" applyBorder="1" applyAlignment="1" applyProtection="1">
      <alignment/>
      <protection/>
    </xf>
    <xf numFmtId="0" fontId="0" fillId="37" borderId="19" xfId="0" applyFill="1" applyBorder="1" applyAlignment="1" applyProtection="1">
      <alignment/>
      <protection/>
    </xf>
    <xf numFmtId="0" fontId="0" fillId="37" borderId="20" xfId="0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Q42"/>
  <sheetViews>
    <sheetView showGridLines="0" tabSelected="1" zoomScale="86" zoomScaleNormal="86" zoomScalePageLayoutView="0" workbookViewId="0" topLeftCell="A1">
      <selection activeCell="C6" sqref="C6"/>
    </sheetView>
  </sheetViews>
  <sheetFormatPr defaultColWidth="11.421875" defaultRowHeight="12.75"/>
  <cols>
    <col min="1" max="3" width="11.421875" style="1" customWidth="1"/>
    <col min="4" max="4" width="18.28125" style="1" customWidth="1"/>
    <col min="5" max="5" width="11.421875" style="1" customWidth="1"/>
    <col min="6" max="6" width="22.7109375" style="1" customWidth="1"/>
    <col min="7" max="7" width="12.28125" style="1" bestFit="1" customWidth="1"/>
    <col min="8" max="8" width="17.28125" style="1" customWidth="1"/>
    <col min="9" max="9" width="0.42578125" style="1" customWidth="1"/>
    <col min="10" max="12" width="11.421875" style="1" customWidth="1"/>
    <col min="13" max="13" width="14.140625" style="1" customWidth="1"/>
    <col min="14" max="16384" width="11.421875" style="1" customWidth="1"/>
  </cols>
  <sheetData>
    <row r="1" ht="13.5" thickBot="1"/>
    <row r="2" spans="2:8" ht="12.75">
      <c r="B2" s="2" t="s">
        <v>10</v>
      </c>
      <c r="C2" s="3"/>
      <c r="D2" s="4"/>
      <c r="F2" s="2" t="s">
        <v>0</v>
      </c>
      <c r="G2" s="3"/>
      <c r="H2" s="4"/>
    </row>
    <row r="3" spans="2:8" ht="12.75">
      <c r="B3" s="5"/>
      <c r="C3" s="6"/>
      <c r="D3" s="7"/>
      <c r="F3" s="5"/>
      <c r="G3" s="6"/>
      <c r="H3" s="7"/>
    </row>
    <row r="4" spans="2:8" ht="12.75">
      <c r="B4" s="28" t="s">
        <v>16</v>
      </c>
      <c r="C4" s="8" t="s">
        <v>11</v>
      </c>
      <c r="D4" s="9"/>
      <c r="F4" s="29" t="s">
        <v>19</v>
      </c>
      <c r="G4" s="30" t="s">
        <v>20</v>
      </c>
      <c r="H4" s="9"/>
    </row>
    <row r="5" spans="2:8" ht="12.75">
      <c r="B5" s="5"/>
      <c r="C5" s="6"/>
      <c r="D5" s="7"/>
      <c r="F5" s="5"/>
      <c r="G5" s="6"/>
      <c r="H5" s="7"/>
    </row>
    <row r="6" spans="2:8" ht="12.75">
      <c r="B6" s="27" t="s">
        <v>18</v>
      </c>
      <c r="C6" s="25">
        <v>0.9</v>
      </c>
      <c r="D6" s="7"/>
      <c r="F6" s="31" t="s">
        <v>21</v>
      </c>
      <c r="G6" s="26">
        <v>0.1</v>
      </c>
      <c r="H6" s="7"/>
    </row>
    <row r="7" spans="2:8" ht="13.5" thickBot="1">
      <c r="B7" s="27" t="s">
        <v>17</v>
      </c>
      <c r="C7" s="11">
        <f>NORMSINV(C6)</f>
        <v>1.2815515655446004</v>
      </c>
      <c r="D7" s="7"/>
      <c r="F7" s="32" t="s">
        <v>22</v>
      </c>
      <c r="G7" s="33">
        <f>2*G6</f>
        <v>0.2</v>
      </c>
      <c r="H7" s="7"/>
    </row>
    <row r="8" spans="2:17" ht="12.75">
      <c r="B8" s="5"/>
      <c r="C8" s="6"/>
      <c r="D8" s="7"/>
      <c r="F8" s="32" t="s">
        <v>23</v>
      </c>
      <c r="G8" s="26">
        <v>10</v>
      </c>
      <c r="H8" s="7"/>
      <c r="K8" s="35" t="s">
        <v>42</v>
      </c>
      <c r="L8" s="36"/>
      <c r="M8" s="36"/>
      <c r="N8" s="36"/>
      <c r="O8" s="36"/>
      <c r="P8" s="36"/>
      <c r="Q8" s="37"/>
    </row>
    <row r="9" spans="2:17" ht="12.75">
      <c r="B9" s="5"/>
      <c r="C9" s="6"/>
      <c r="D9" s="7"/>
      <c r="F9" s="29" t="s">
        <v>24</v>
      </c>
      <c r="G9" s="12">
        <f>TINV(G7,G8)</f>
        <v>1.3721836413030442</v>
      </c>
      <c r="H9" s="7"/>
      <c r="K9" s="38"/>
      <c r="L9" s="39"/>
      <c r="M9" s="39"/>
      <c r="N9" s="39"/>
      <c r="O9" s="39"/>
      <c r="P9" s="39"/>
      <c r="Q9" s="40"/>
    </row>
    <row r="10" spans="2:17" ht="12.75">
      <c r="B10" s="13" t="s">
        <v>12</v>
      </c>
      <c r="C10" s="14"/>
      <c r="D10" s="15"/>
      <c r="F10" s="29" t="s">
        <v>19</v>
      </c>
      <c r="G10" s="11">
        <f>-TINV(G7,G8)</f>
        <v>-1.3721836413030442</v>
      </c>
      <c r="H10" s="7"/>
      <c r="K10" s="41" t="s">
        <v>43</v>
      </c>
      <c r="L10" s="39"/>
      <c r="M10" s="39"/>
      <c r="N10" s="39"/>
      <c r="O10" s="39"/>
      <c r="P10" s="39"/>
      <c r="Q10" s="40"/>
    </row>
    <row r="11" spans="2:17" ht="12.75">
      <c r="B11" s="5"/>
      <c r="C11" s="6"/>
      <c r="D11" s="7"/>
      <c r="F11" s="5"/>
      <c r="G11" s="6"/>
      <c r="H11" s="7"/>
      <c r="K11" s="38"/>
      <c r="L11" s="39"/>
      <c r="M11" s="39"/>
      <c r="N11" s="39"/>
      <c r="O11" s="39"/>
      <c r="P11" s="39"/>
      <c r="Q11" s="40"/>
    </row>
    <row r="12" spans="2:17" ht="13.5" thickBot="1">
      <c r="B12" s="28" t="s">
        <v>25</v>
      </c>
      <c r="C12" s="8"/>
      <c r="D12" s="9"/>
      <c r="F12" s="5"/>
      <c r="G12" s="6"/>
      <c r="H12" s="7"/>
      <c r="K12" s="42" t="s">
        <v>44</v>
      </c>
      <c r="L12" s="43"/>
      <c r="M12" s="43"/>
      <c r="N12" s="43"/>
      <c r="O12" s="43"/>
      <c r="P12" s="43"/>
      <c r="Q12" s="44"/>
    </row>
    <row r="13" spans="2:8" ht="13.5" thickBot="1">
      <c r="B13" s="5"/>
      <c r="C13" s="6"/>
      <c r="D13" s="7"/>
      <c r="F13" s="16" t="s">
        <v>4</v>
      </c>
      <c r="G13" s="17"/>
      <c r="H13" s="18"/>
    </row>
    <row r="14" spans="2:8" ht="12.75">
      <c r="B14" s="5" t="s">
        <v>13</v>
      </c>
      <c r="C14" s="6"/>
      <c r="D14" s="7"/>
      <c r="F14" s="5"/>
      <c r="G14" s="6"/>
      <c r="H14" s="7"/>
    </row>
    <row r="15" spans="2:8" ht="12.75">
      <c r="B15" s="5"/>
      <c r="C15" s="6"/>
      <c r="D15" s="7"/>
      <c r="F15" s="28" t="s">
        <v>27</v>
      </c>
      <c r="G15" s="8"/>
      <c r="H15" s="7"/>
    </row>
    <row r="16" spans="2:8" ht="12.75">
      <c r="B16" s="5" t="s">
        <v>14</v>
      </c>
      <c r="C16" s="25">
        <v>1.28155157</v>
      </c>
      <c r="D16" s="7"/>
      <c r="F16" s="5"/>
      <c r="G16" s="6"/>
      <c r="H16" s="7"/>
    </row>
    <row r="17" spans="2:8" ht="12.75">
      <c r="B17" s="5" t="s">
        <v>15</v>
      </c>
      <c r="C17" s="11">
        <f>NORMSDIST(C16)</f>
        <v>0.9000000007819152</v>
      </c>
      <c r="D17" s="7"/>
      <c r="F17" s="5" t="s">
        <v>1</v>
      </c>
      <c r="G17" s="6"/>
      <c r="H17" s="7"/>
    </row>
    <row r="18" spans="2:8" ht="13.5" thickBot="1">
      <c r="B18" s="19" t="s">
        <v>3</v>
      </c>
      <c r="C18" s="20">
        <f>1-C17</f>
        <v>0.09999999921808478</v>
      </c>
      <c r="D18" s="21"/>
      <c r="F18" s="5"/>
      <c r="G18" s="6"/>
      <c r="H18" s="7"/>
    </row>
    <row r="19" spans="6:8" ht="12.75">
      <c r="F19" s="5" t="s">
        <v>2</v>
      </c>
      <c r="G19" s="25">
        <v>1.3722</v>
      </c>
      <c r="H19" s="7"/>
    </row>
    <row r="20" spans="6:8" ht="12.75">
      <c r="F20" s="27" t="s">
        <v>26</v>
      </c>
      <c r="G20" s="25">
        <v>10</v>
      </c>
      <c r="H20" s="7"/>
    </row>
    <row r="21" spans="6:8" ht="13.5" thickBot="1">
      <c r="F21" s="19" t="s">
        <v>3</v>
      </c>
      <c r="G21" s="22">
        <f>TDIST(G19,G20,1)</f>
        <v>0.09999753541515499</v>
      </c>
      <c r="H21" s="21"/>
    </row>
    <row r="22" ht="13.5" thickBot="1"/>
    <row r="23" spans="2:9" ht="12.75">
      <c r="B23" s="2" t="s">
        <v>5</v>
      </c>
      <c r="C23" s="3"/>
      <c r="D23" s="4"/>
      <c r="F23" s="2" t="s">
        <v>7</v>
      </c>
      <c r="G23" s="3"/>
      <c r="H23" s="3"/>
      <c r="I23" s="4"/>
    </row>
    <row r="24" spans="2:9" ht="12.75">
      <c r="B24" s="5"/>
      <c r="C24" s="6"/>
      <c r="D24" s="7"/>
      <c r="F24" s="5"/>
      <c r="G24" s="6"/>
      <c r="H24" s="6"/>
      <c r="I24" s="7"/>
    </row>
    <row r="25" spans="2:9" ht="12.75">
      <c r="B25" s="28" t="s">
        <v>28</v>
      </c>
      <c r="C25" s="30" t="s">
        <v>30</v>
      </c>
      <c r="D25" s="9"/>
      <c r="F25" s="28" t="s">
        <v>36</v>
      </c>
      <c r="G25" s="30" t="s">
        <v>37</v>
      </c>
      <c r="H25" s="8"/>
      <c r="I25" s="9"/>
    </row>
    <row r="26" spans="2:9" ht="12.75">
      <c r="B26" s="5"/>
      <c r="C26" s="6"/>
      <c r="D26" s="7"/>
      <c r="F26" s="5"/>
      <c r="G26" s="6"/>
      <c r="H26" s="6"/>
      <c r="I26" s="7"/>
    </row>
    <row r="27" spans="2:9" ht="12.75">
      <c r="B27" s="10"/>
      <c r="C27" s="23"/>
      <c r="D27" s="7"/>
      <c r="F27" s="5"/>
      <c r="G27" s="6"/>
      <c r="H27" s="6"/>
      <c r="I27" s="7"/>
    </row>
    <row r="28" spans="2:9" ht="12.75">
      <c r="B28" s="31" t="s">
        <v>21</v>
      </c>
      <c r="C28" s="26">
        <v>0.1</v>
      </c>
      <c r="D28" s="7"/>
      <c r="F28" s="31" t="s">
        <v>21</v>
      </c>
      <c r="G28" s="26">
        <v>0.1</v>
      </c>
      <c r="H28" s="6"/>
      <c r="I28" s="7"/>
    </row>
    <row r="29" spans="2:9" ht="12.75">
      <c r="B29" s="32" t="s">
        <v>23</v>
      </c>
      <c r="C29" s="26">
        <v>10</v>
      </c>
      <c r="D29" s="7"/>
      <c r="F29" s="32" t="s">
        <v>34</v>
      </c>
      <c r="G29" s="26">
        <v>10</v>
      </c>
      <c r="H29" s="6"/>
      <c r="I29" s="7"/>
    </row>
    <row r="30" spans="2:9" ht="12.75">
      <c r="B30" s="28" t="s">
        <v>28</v>
      </c>
      <c r="C30" s="11">
        <f>CHIINV(C28,C29)</f>
        <v>15.987179172680552</v>
      </c>
      <c r="D30" s="7"/>
      <c r="F30" s="32" t="s">
        <v>35</v>
      </c>
      <c r="G30" s="26">
        <v>12</v>
      </c>
      <c r="H30" s="6"/>
      <c r="I30" s="7"/>
    </row>
    <row r="31" spans="2:9" ht="12.75">
      <c r="B31" s="28" t="s">
        <v>29</v>
      </c>
      <c r="C31" s="11">
        <f>CHIINV(1-C28,C29)</f>
        <v>4.865182067944899</v>
      </c>
      <c r="D31" s="7"/>
      <c r="F31" s="28" t="s">
        <v>36</v>
      </c>
      <c r="G31" s="12">
        <f>FINV(G28,G29,G30)</f>
        <v>2.187764078978862</v>
      </c>
      <c r="H31" s="6"/>
      <c r="I31" s="7"/>
    </row>
    <row r="32" spans="2:9" ht="12.75">
      <c r="B32" s="5"/>
      <c r="C32" s="6"/>
      <c r="D32" s="7"/>
      <c r="F32" s="28" t="s">
        <v>38</v>
      </c>
      <c r="G32" s="12">
        <f>FINV(1-G28,G29,G30)</f>
        <v>0.4378185373824732</v>
      </c>
      <c r="H32" s="6"/>
      <c r="I32" s="7"/>
    </row>
    <row r="33" spans="2:9" ht="12.75">
      <c r="B33" s="5"/>
      <c r="C33" s="6"/>
      <c r="D33" s="7"/>
      <c r="F33" s="10"/>
      <c r="G33" s="23"/>
      <c r="H33" s="6"/>
      <c r="I33" s="7"/>
    </row>
    <row r="34" spans="2:9" ht="12.75">
      <c r="B34" s="13" t="s">
        <v>6</v>
      </c>
      <c r="C34" s="14"/>
      <c r="D34" s="15"/>
      <c r="F34" s="13" t="s">
        <v>8</v>
      </c>
      <c r="G34" s="14"/>
      <c r="H34" s="14"/>
      <c r="I34" s="15"/>
    </row>
    <row r="35" spans="2:9" ht="12.75">
      <c r="B35" s="5"/>
      <c r="C35" s="6"/>
      <c r="D35" s="7"/>
      <c r="F35" s="5"/>
      <c r="G35" s="6"/>
      <c r="H35" s="6"/>
      <c r="I35" s="7"/>
    </row>
    <row r="36" spans="2:9" ht="12.75">
      <c r="B36" s="28" t="s">
        <v>31</v>
      </c>
      <c r="C36" s="8"/>
      <c r="D36" s="7"/>
      <c r="F36" s="34" t="s">
        <v>39</v>
      </c>
      <c r="G36" s="8"/>
      <c r="H36" s="8"/>
      <c r="I36" s="7"/>
    </row>
    <row r="37" spans="2:9" ht="12.75">
      <c r="B37" s="5"/>
      <c r="C37" s="6"/>
      <c r="D37" s="7"/>
      <c r="F37" s="5"/>
      <c r="G37" s="6"/>
      <c r="H37" s="6"/>
      <c r="I37" s="7"/>
    </row>
    <row r="38" spans="2:9" ht="12.75">
      <c r="B38" s="5"/>
      <c r="C38" s="6"/>
      <c r="D38" s="7"/>
      <c r="F38" s="5"/>
      <c r="G38" s="6"/>
      <c r="H38" s="6"/>
      <c r="I38" s="7"/>
    </row>
    <row r="39" spans="2:9" ht="12.75">
      <c r="B39" s="27" t="s">
        <v>32</v>
      </c>
      <c r="C39" s="25">
        <v>15.98717917</v>
      </c>
      <c r="D39" s="7"/>
      <c r="F39" s="5" t="s">
        <v>9</v>
      </c>
      <c r="G39" s="25">
        <v>2.18776408</v>
      </c>
      <c r="H39" s="6"/>
      <c r="I39" s="7"/>
    </row>
    <row r="40" spans="2:9" ht="12.75">
      <c r="B40" s="27" t="s">
        <v>33</v>
      </c>
      <c r="C40" s="25">
        <v>10</v>
      </c>
      <c r="D40" s="7"/>
      <c r="F40" s="27" t="s">
        <v>40</v>
      </c>
      <c r="G40" s="25">
        <v>10</v>
      </c>
      <c r="H40" s="6"/>
      <c r="I40" s="7"/>
    </row>
    <row r="41" spans="2:9" ht="13.5" thickBot="1">
      <c r="B41" s="19" t="s">
        <v>3</v>
      </c>
      <c r="C41" s="20">
        <f>CHIDIST(C39,C40)</f>
        <v>0.10000000007698026</v>
      </c>
      <c r="D41" s="21"/>
      <c r="F41" s="27" t="s">
        <v>41</v>
      </c>
      <c r="G41" s="25">
        <v>12</v>
      </c>
      <c r="H41" s="6"/>
      <c r="I41" s="7"/>
    </row>
    <row r="42" spans="6:9" ht="13.5" thickBot="1">
      <c r="F42" s="19" t="s">
        <v>3</v>
      </c>
      <c r="G42" s="20">
        <f>FDIST(G39,G40,G41)</f>
        <v>0.09999999986953317</v>
      </c>
      <c r="H42" s="24"/>
      <c r="I42" s="21"/>
    </row>
  </sheetData>
  <sheetProtection password="DF6B" sheet="1" selectLockedCells="1"/>
  <mergeCells count="8">
    <mergeCell ref="B34:D34"/>
    <mergeCell ref="F34:I34"/>
    <mergeCell ref="B2:D2"/>
    <mergeCell ref="F2:H2"/>
    <mergeCell ref="B10:D10"/>
    <mergeCell ref="F13:H13"/>
    <mergeCell ref="B23:D23"/>
    <mergeCell ref="F23:I23"/>
  </mergeCells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César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César Augusto Fernández Magán</dc:creator>
  <cp:keywords/>
  <dc:description/>
  <cp:lastModifiedBy>César Augusto</cp:lastModifiedBy>
  <dcterms:created xsi:type="dcterms:W3CDTF">2007-03-17T14:41:47Z</dcterms:created>
  <dcterms:modified xsi:type="dcterms:W3CDTF">2011-02-10T15:18:35Z</dcterms:modified>
  <cp:category/>
  <cp:version/>
  <cp:contentType/>
  <cp:contentStatus/>
</cp:coreProperties>
</file>