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200" activeTab="0"/>
  </bookViews>
  <sheets>
    <sheet name="Ayuda" sheetId="1" r:id="rId1"/>
    <sheet name="Matriz Resultados" sheetId="2" r:id="rId2"/>
    <sheet name="Predicciones" sheetId="3" r:id="rId3"/>
    <sheet name="Posteriori" sheetId="4" r:id="rId4"/>
  </sheets>
  <definedNames/>
  <calcPr fullCalcOnLoad="1"/>
</workbook>
</file>

<file path=xl/comments2.xml><?xml version="1.0" encoding="utf-8"?>
<comments xmlns="http://schemas.openxmlformats.org/spreadsheetml/2006/main">
  <authors>
    <author>18</author>
  </authors>
  <commentList>
    <comment ref="A4" authorId="0">
      <text>
        <r>
          <rPr>
            <sz val="8"/>
            <rFont val="Tahoma"/>
            <family val="0"/>
          </rPr>
          <t xml:space="preserve">Ingrese en estas celdas color violeta el nombre de cada una de las </t>
        </r>
        <r>
          <rPr>
            <b/>
            <sz val="8"/>
            <rFont val="Tahoma"/>
            <family val="2"/>
          </rPr>
          <t>acciones posibles</t>
        </r>
        <r>
          <rPr>
            <sz val="8"/>
            <rFont val="Tahoma"/>
            <family val="0"/>
          </rPr>
          <t>. Si son menos de diez, por ejemplo cuando son dos, use las dos primeras (A4 y A5).</t>
        </r>
      </text>
    </comment>
    <comment ref="B1" authorId="0">
      <text>
        <r>
          <rPr>
            <sz val="8"/>
            <rFont val="Tahoma"/>
            <family val="0"/>
          </rPr>
          <t xml:space="preserve">Ingrese en estas celdas color amarillo el nombre de cada </t>
        </r>
        <r>
          <rPr>
            <b/>
            <sz val="8"/>
            <rFont val="Tahoma"/>
            <family val="2"/>
          </rPr>
          <t>estado del suceso</t>
        </r>
        <r>
          <rPr>
            <sz val="8"/>
            <rFont val="Tahoma"/>
            <family val="0"/>
          </rPr>
          <t>. Si son menos de 10, por ejemplo cuando son 2 use las 2 primeras (B1 y C1).</t>
        </r>
      </text>
    </comment>
    <comment ref="B2" authorId="0">
      <text>
        <r>
          <rPr>
            <sz val="8"/>
            <rFont val="Tahoma"/>
            <family val="2"/>
          </rPr>
          <t xml:space="preserve">Ingrese en estas celdas color celeste la </t>
        </r>
        <r>
          <rPr>
            <b/>
            <sz val="8"/>
            <rFont val="Tahoma"/>
            <family val="2"/>
          </rPr>
          <t>probabilidad de cada suceso</t>
        </r>
        <r>
          <rPr>
            <sz val="8"/>
            <rFont val="Tahoma"/>
            <family val="2"/>
          </rPr>
          <t xml:space="preserve">.
</t>
        </r>
      </text>
    </comment>
    <comment ref="B4" authorId="0">
      <text>
        <r>
          <rPr>
            <sz val="8"/>
            <rFont val="Tahoma"/>
            <family val="2"/>
          </rPr>
          <t xml:space="preserve">Ingrese en estas celdas color verde cada </t>
        </r>
        <r>
          <rPr>
            <b/>
            <sz val="8"/>
            <rFont val="Tahoma"/>
            <family val="2"/>
          </rPr>
          <t>resultado</t>
        </r>
        <r>
          <rPr>
            <sz val="8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Locutorio</author>
  </authors>
  <commentList>
    <comment ref="A2" authorId="0">
      <text>
        <r>
          <rPr>
            <b/>
            <sz val="8"/>
            <rFont val="Tahoma"/>
            <family val="0"/>
          </rPr>
          <t>Acá van los resultados de la investigación de mercado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<sst xmlns="http://schemas.openxmlformats.org/spreadsheetml/2006/main" count="85" uniqueCount="30">
  <si>
    <t>Estados del suceso</t>
  </si>
  <si>
    <t>Predicción</t>
  </si>
  <si>
    <t>Suceso</t>
  </si>
  <si>
    <t>P(B1)</t>
  </si>
  <si>
    <t>P(A/B1)</t>
  </si>
  <si>
    <t>P(B1)P(A/B1)</t>
  </si>
  <si>
    <t>P(B1/A)</t>
  </si>
  <si>
    <t>V.M.E.</t>
  </si>
  <si>
    <t>Acciones Posibles v</t>
  </si>
  <si>
    <t>Estados del suceso &gt;</t>
  </si>
  <si>
    <t>Probab. del Suc. &gt;</t>
  </si>
  <si>
    <t>Las únicas celdas que usted necesita completar tienen fondo de algún color.</t>
  </si>
  <si>
    <t>No modifique el contenido de las celdas de fondo blanco.</t>
  </si>
  <si>
    <t>La Hoja de Cálculo "Posteriori" no tiene celdas para completar, sólo es un informe con los resultados del problema.</t>
  </si>
  <si>
    <t>Complete las Hojas de Cálculo en este orden: 1º "Matriz Resultados", 2º "Predicciones". Estas forman parte de</t>
  </si>
  <si>
    <t>un único Libro o Documento de Excel y puede acceder a ellas haciendo clic en la parte inferior de su monitor donde</t>
  </si>
  <si>
    <t>Ayuda</t>
  </si>
  <si>
    <t>verá las etiquetas con el nombre de cada una.</t>
  </si>
  <si>
    <t>Algunas celdas de color tienen un pequeño triángulo color rojo en su parte superior derecha. Si usted lleva el cursor</t>
  </si>
  <si>
    <t>de su mouse sin hacer ningún clic hasta una de estas celdas aparecera un mensaje con ayuda adicional.</t>
  </si>
  <si>
    <t>éxito total</t>
  </si>
  <si>
    <t>éxito parcial</t>
  </si>
  <si>
    <t>fracaso</t>
  </si>
  <si>
    <t>campaña intensa</t>
  </si>
  <si>
    <t>campaña moderada</t>
  </si>
  <si>
    <t>GEIM</t>
  </si>
  <si>
    <t>VEIM</t>
  </si>
  <si>
    <t xml:space="preserve">VME </t>
  </si>
  <si>
    <t>GEIP</t>
  </si>
  <si>
    <t>VEIP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</si>
</sst>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"/>
    <numFmt numFmtId="181" formatCode="#.##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Comic Sans MS"/>
      <family val="0"/>
    </font>
    <font>
      <sz val="8"/>
      <name val="Tahoma"/>
      <family val="0"/>
    </font>
    <font>
      <b/>
      <sz val="8"/>
      <name val="Tahoma"/>
      <family val="2"/>
    </font>
    <font>
      <u val="single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Continuous"/>
    </xf>
    <xf numFmtId="180" fontId="0" fillId="0" borderId="1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5" xfId="0" applyNumberFormat="1" applyBorder="1" applyAlignment="1">
      <alignment horizontal="centerContinuous"/>
    </xf>
    <xf numFmtId="2" fontId="0" fillId="0" borderId="1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7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7" fillId="3" borderId="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showGridLines="0" tabSelected="1" workbookViewId="0" topLeftCell="A1">
      <selection activeCell="A2" sqref="A2"/>
    </sheetView>
  </sheetViews>
  <sheetFormatPr defaultColWidth="11.421875" defaultRowHeight="12.75"/>
  <cols>
    <col min="1" max="1" width="3.8515625" style="0" customWidth="1"/>
    <col min="2" max="2" width="96.7109375" style="0" customWidth="1"/>
  </cols>
  <sheetData>
    <row r="1" spans="1:2" ht="12.75">
      <c r="A1" s="30" t="s">
        <v>16</v>
      </c>
      <c r="B1" s="31"/>
    </row>
    <row r="2" spans="1:2" ht="12.75">
      <c r="A2" s="25"/>
      <c r="B2" s="24"/>
    </row>
    <row r="3" spans="1:2" ht="12.75">
      <c r="A3" s="26"/>
      <c r="B3" s="28"/>
    </row>
    <row r="4" spans="1:2" ht="12.75">
      <c r="A4" s="26">
        <v>1</v>
      </c>
      <c r="B4" s="28" t="s">
        <v>11</v>
      </c>
    </row>
    <row r="5" spans="1:2" ht="12.75">
      <c r="A5" s="26"/>
      <c r="B5" s="28"/>
    </row>
    <row r="6" spans="1:2" ht="12.75">
      <c r="A6" s="26">
        <v>2</v>
      </c>
      <c r="B6" s="28" t="s">
        <v>18</v>
      </c>
    </row>
    <row r="7" spans="1:2" ht="12.75">
      <c r="A7" s="26"/>
      <c r="B7" s="28" t="s">
        <v>19</v>
      </c>
    </row>
    <row r="8" spans="1:2" ht="12.75">
      <c r="A8" s="26"/>
      <c r="B8" s="28"/>
    </row>
    <row r="9" spans="1:2" ht="12.75">
      <c r="A9" s="26">
        <v>3</v>
      </c>
      <c r="B9" s="28" t="s">
        <v>12</v>
      </c>
    </row>
    <row r="10" spans="1:2" ht="12.75">
      <c r="A10" s="26"/>
      <c r="B10" s="28"/>
    </row>
    <row r="11" spans="1:2" ht="12.75">
      <c r="A11" s="26">
        <v>4</v>
      </c>
      <c r="B11" s="28" t="s">
        <v>14</v>
      </c>
    </row>
    <row r="12" spans="1:2" ht="12.75">
      <c r="A12" s="26"/>
      <c r="B12" s="28" t="s">
        <v>15</v>
      </c>
    </row>
    <row r="13" spans="1:2" ht="12.75">
      <c r="A13" s="26"/>
      <c r="B13" s="28" t="s">
        <v>17</v>
      </c>
    </row>
    <row r="14" spans="1:2" ht="12.75">
      <c r="A14" s="26"/>
      <c r="B14" s="28"/>
    </row>
    <row r="15" spans="1:2" ht="12.75">
      <c r="A15" s="26">
        <v>5</v>
      </c>
      <c r="B15" s="28" t="s">
        <v>13</v>
      </c>
    </row>
    <row r="16" spans="1:2" ht="12.75">
      <c r="A16" s="27"/>
      <c r="B16" s="29"/>
    </row>
  </sheetData>
  <mergeCells count="1">
    <mergeCell ref="A1:B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1">
      <selection activeCell="A15" sqref="A15"/>
    </sheetView>
  </sheetViews>
  <sheetFormatPr defaultColWidth="11.421875" defaultRowHeight="12.75"/>
  <cols>
    <col min="1" max="1" width="20.8515625" style="0" customWidth="1"/>
    <col min="2" max="2" width="13.00390625" style="0" bestFit="1" customWidth="1"/>
    <col min="3" max="3" width="15.28125" style="0" bestFit="1" customWidth="1"/>
    <col min="4" max="4" width="13.7109375" style="0" bestFit="1" customWidth="1"/>
    <col min="5" max="5" width="12.28125" style="0" bestFit="1" customWidth="1"/>
  </cols>
  <sheetData>
    <row r="1" spans="1:11" ht="12.75">
      <c r="A1" s="4" t="s">
        <v>9</v>
      </c>
      <c r="B1" s="15" t="s">
        <v>20</v>
      </c>
      <c r="C1" s="15" t="s">
        <v>21</v>
      </c>
      <c r="D1" s="15" t="s">
        <v>22</v>
      </c>
      <c r="E1" s="15"/>
      <c r="F1" s="15"/>
      <c r="G1" s="15"/>
      <c r="H1" s="15"/>
      <c r="I1" s="15"/>
      <c r="J1" s="15"/>
      <c r="K1" s="15"/>
    </row>
    <row r="2" spans="1:11" ht="12.75">
      <c r="A2" s="4" t="s">
        <v>10</v>
      </c>
      <c r="B2" s="17">
        <v>0.3</v>
      </c>
      <c r="C2" s="17">
        <v>0.6</v>
      </c>
      <c r="D2" s="17">
        <v>0.1</v>
      </c>
      <c r="E2" s="17"/>
      <c r="F2" s="17"/>
      <c r="G2" s="17"/>
      <c r="H2" s="17"/>
      <c r="I2" s="17"/>
      <c r="J2" s="17"/>
      <c r="K2" s="17"/>
    </row>
    <row r="3" spans="1:11" ht="12.7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18" t="s">
        <v>23</v>
      </c>
      <c r="B4" s="16">
        <v>100</v>
      </c>
      <c r="C4" s="16">
        <v>50</v>
      </c>
      <c r="D4" s="16">
        <v>-50</v>
      </c>
      <c r="E4" s="16"/>
      <c r="F4" s="16"/>
      <c r="G4" s="16"/>
      <c r="H4" s="16"/>
      <c r="I4" s="16"/>
      <c r="J4" s="16"/>
      <c r="K4" s="16"/>
    </row>
    <row r="5" spans="1:11" ht="12.75">
      <c r="A5" s="18" t="s">
        <v>24</v>
      </c>
      <c r="B5" s="16">
        <v>70</v>
      </c>
      <c r="C5" s="16">
        <v>50</v>
      </c>
      <c r="D5" s="16">
        <v>-20</v>
      </c>
      <c r="E5" s="16"/>
      <c r="F5" s="16"/>
      <c r="G5" s="16"/>
      <c r="H5" s="16"/>
      <c r="I5" s="16"/>
      <c r="J5" s="16"/>
      <c r="K5" s="16"/>
    </row>
    <row r="6" spans="1:11" ht="12.75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>
      <c r="A7" s="18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8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8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2.75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2.75">
      <c r="A13" s="18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6" spans="1:2" ht="13.5" thickBot="1">
      <c r="A16" s="1" t="s">
        <v>27</v>
      </c>
      <c r="B16" s="1"/>
    </row>
    <row r="17" spans="1:5" ht="12.75">
      <c r="A17" s="1" t="str">
        <f>A4</f>
        <v>campaña intensa</v>
      </c>
      <c r="B17" s="43">
        <f>$B4*$B$2+$C4*$C$2+$D4*$D$2</f>
        <v>55</v>
      </c>
      <c r="D17" s="41" t="s">
        <v>28</v>
      </c>
      <c r="E17" s="38">
        <f>MAX((B4:B13))*B2+MAX((C4:C13))*C2+MAX((D4:D13))*D2</f>
        <v>58</v>
      </c>
    </row>
    <row r="18" spans="1:5" ht="13.5" thickBot="1">
      <c r="A18" s="1" t="str">
        <f aca="true" t="shared" si="0" ref="A18:A26">A5</f>
        <v>campaña moderada</v>
      </c>
      <c r="B18" s="43">
        <f>$B5*$B$2+$C5*$C$2+$D5*$D$2</f>
        <v>49</v>
      </c>
      <c r="D18" s="42" t="s">
        <v>29</v>
      </c>
      <c r="E18" s="40">
        <f>E17-(MAX(B17:B26))</f>
        <v>3</v>
      </c>
    </row>
    <row r="19" spans="1:2" ht="12.75">
      <c r="A19" s="1">
        <f t="shared" si="0"/>
        <v>0</v>
      </c>
      <c r="B19" s="43">
        <f aca="true" t="shared" si="1" ref="B19:B26">$B6*$B$2+$C6*$C$2+$D6*$D$2</f>
        <v>0</v>
      </c>
    </row>
    <row r="20" spans="1:2" ht="12.75">
      <c r="A20" s="1">
        <f t="shared" si="0"/>
        <v>0</v>
      </c>
      <c r="B20" s="43">
        <f t="shared" si="1"/>
        <v>0</v>
      </c>
    </row>
    <row r="21" spans="1:2" ht="12.75">
      <c r="A21" s="1">
        <f t="shared" si="0"/>
        <v>0</v>
      </c>
      <c r="B21" s="43">
        <f t="shared" si="1"/>
        <v>0</v>
      </c>
    </row>
    <row r="22" spans="1:2" ht="12.75">
      <c r="A22" s="1">
        <f t="shared" si="0"/>
        <v>0</v>
      </c>
      <c r="B22" s="43">
        <f t="shared" si="1"/>
        <v>0</v>
      </c>
    </row>
    <row r="23" spans="1:2" ht="12.75">
      <c r="A23" s="1">
        <f t="shared" si="0"/>
        <v>0</v>
      </c>
      <c r="B23" s="43">
        <f t="shared" si="1"/>
        <v>0</v>
      </c>
    </row>
    <row r="24" spans="1:2" ht="12.75">
      <c r="A24" s="1">
        <f t="shared" si="0"/>
        <v>0</v>
      </c>
      <c r="B24" s="43">
        <f t="shared" si="1"/>
        <v>0</v>
      </c>
    </row>
    <row r="25" spans="1:2" ht="12.75">
      <c r="A25" s="1">
        <f t="shared" si="0"/>
        <v>0</v>
      </c>
      <c r="B25" s="43">
        <f t="shared" si="1"/>
        <v>0</v>
      </c>
    </row>
    <row r="26" spans="1:2" ht="12.75">
      <c r="A26" s="1">
        <f t="shared" si="0"/>
        <v>0</v>
      </c>
      <c r="B26" s="43">
        <f t="shared" si="1"/>
        <v>0</v>
      </c>
    </row>
  </sheetData>
  <printOptions/>
  <pageMargins left="0.75" right="0.75" top="1" bottom="1" header="0.511811024" footer="0.511811024"/>
  <pageSetup horizontalDpi="600" verticalDpi="600" orientation="portrait" paperSize="9" r:id="rId3"/>
  <headerFooter alignWithMargins="0">
    <oddHeader>&amp;C&amp;A</oddHeader>
    <oddFooter>&amp;CPágina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17.28125" style="0" customWidth="1"/>
    <col min="2" max="2" width="13.00390625" style="0" bestFit="1" customWidth="1"/>
    <col min="3" max="3" width="15.28125" style="0" bestFit="1" customWidth="1"/>
    <col min="4" max="4" width="13.7109375" style="0" bestFit="1" customWidth="1"/>
  </cols>
  <sheetData>
    <row r="1" spans="1:11" ht="12.75">
      <c r="A1" s="6" t="s">
        <v>0</v>
      </c>
      <c r="B1" s="11" t="str">
        <f>'Matriz Resultados'!B1</f>
        <v>éxito total</v>
      </c>
      <c r="C1" s="11" t="str">
        <f>'Matriz Resultados'!C1</f>
        <v>éxito parcial</v>
      </c>
      <c r="D1" s="11" t="str">
        <f>'Matriz Resultados'!D1</f>
        <v>fracaso</v>
      </c>
      <c r="E1" s="11">
        <f>'Matriz Resultados'!E1</f>
        <v>0</v>
      </c>
      <c r="F1" s="11">
        <f>'Matriz Resultados'!F1</f>
        <v>0</v>
      </c>
      <c r="G1" s="11">
        <f>'Matriz Resultados'!G1</f>
        <v>0</v>
      </c>
      <c r="H1" s="11">
        <f>'Matriz Resultados'!H1</f>
        <v>0</v>
      </c>
      <c r="I1" s="11">
        <f>'Matriz Resultados'!I1</f>
        <v>0</v>
      </c>
      <c r="J1" s="11">
        <f>'Matriz Resultados'!J1</f>
        <v>0</v>
      </c>
      <c r="K1" s="11">
        <f>'Matriz Resultados'!K1</f>
        <v>0</v>
      </c>
    </row>
    <row r="2" spans="1:11" ht="12.7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0" t="str">
        <f>'Matriz Resultados'!B1</f>
        <v>éxito total</v>
      </c>
      <c r="B3" s="19">
        <v>0.8</v>
      </c>
      <c r="C3" s="19">
        <v>0.1</v>
      </c>
      <c r="D3" s="19">
        <v>0.1</v>
      </c>
      <c r="E3" s="19"/>
      <c r="F3" s="19"/>
      <c r="G3" s="19"/>
      <c r="H3" s="19"/>
      <c r="I3" s="19"/>
      <c r="J3" s="19"/>
      <c r="K3" s="19"/>
    </row>
    <row r="4" spans="1:11" ht="12.75">
      <c r="A4" s="10" t="str">
        <f>'Matriz Resultados'!C1</f>
        <v>éxito parcial</v>
      </c>
      <c r="B4" s="19">
        <v>0.1</v>
      </c>
      <c r="C4" s="19">
        <v>0.8</v>
      </c>
      <c r="D4" s="19">
        <v>0.1</v>
      </c>
      <c r="E4" s="19"/>
      <c r="F4" s="19"/>
      <c r="G4" s="19"/>
      <c r="H4" s="19"/>
      <c r="I4" s="19"/>
      <c r="J4" s="19"/>
      <c r="K4" s="19"/>
    </row>
    <row r="5" spans="1:11" ht="12.75">
      <c r="A5" s="10" t="str">
        <f>'Matriz Resultados'!D1</f>
        <v>fracaso</v>
      </c>
      <c r="B5" s="19">
        <v>0.1</v>
      </c>
      <c r="C5" s="19">
        <v>0.1</v>
      </c>
      <c r="D5" s="19">
        <v>0.8</v>
      </c>
      <c r="E5" s="19"/>
      <c r="F5" s="19"/>
      <c r="G5" s="19"/>
      <c r="H5" s="19"/>
      <c r="I5" s="19"/>
      <c r="J5" s="19"/>
      <c r="K5" s="19"/>
    </row>
    <row r="6" spans="1:11" ht="12.75">
      <c r="A6" s="10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0">
        <f>'Matriz Resultados'!F8</f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0">
        <f>'Matriz Resultados'!G1</f>
        <v>0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0">
        <f>'Matriz Resultados'!H1</f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0">
        <f>'Matriz Resultados'!I1</f>
        <v>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0">
        <f>'Matriz Resultados'!J1</f>
        <v>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0">
        <f>'Matriz Resultados'!K1</f>
        <v>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</sheetData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showGridLines="0" workbookViewId="0" topLeftCell="A1">
      <selection activeCell="I10" sqref="I10"/>
    </sheetView>
  </sheetViews>
  <sheetFormatPr defaultColWidth="11.421875" defaultRowHeight="12.75"/>
  <cols>
    <col min="1" max="1" width="17.421875" style="0" bestFit="1" customWidth="1"/>
  </cols>
  <sheetData>
    <row r="1" spans="1:6" ht="12.75">
      <c r="A1" s="32" t="str">
        <f>CONCATENATE("Suponiendo: ",'Matriz Resultados'!B1)</f>
        <v>Suponiendo: éxito total</v>
      </c>
      <c r="B1" s="33"/>
      <c r="C1" s="33"/>
      <c r="D1" s="33"/>
      <c r="E1" s="33"/>
      <c r="F1" s="34"/>
    </row>
    <row r="2" spans="1:7" ht="12.75" customHeight="1">
      <c r="A2" s="4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21" t="s">
        <v>7</v>
      </c>
      <c r="G2" s="3"/>
    </row>
    <row r="3" spans="1:6" ht="12.75" customHeight="1" thickBot="1">
      <c r="A3" s="9" t="str">
        <f>'Matriz Resultados'!$A4</f>
        <v>campaña intensa</v>
      </c>
      <c r="B3" s="2">
        <f>'Matriz Resultados'!B$2</f>
        <v>0.3</v>
      </c>
      <c r="C3" s="2">
        <f>Predicciones!B3</f>
        <v>0.8</v>
      </c>
      <c r="D3" s="2">
        <f>+C3*B3</f>
        <v>0.24</v>
      </c>
      <c r="E3" s="2">
        <f>IF(D$3=0,0,+D3/D$13)</f>
        <v>0.7741935483870968</v>
      </c>
      <c r="F3" s="1">
        <f>$E$3*'Matriz Resultados'!$B4+$E$4*'Matriz Resultados'!$C4+$E$5*'Matriz Resultados'!$D4</f>
        <v>85.48387096774194</v>
      </c>
    </row>
    <row r="4" spans="1:9" ht="12.75">
      <c r="A4" s="9" t="str">
        <f>'Matriz Resultados'!$A5</f>
        <v>campaña moderada</v>
      </c>
      <c r="B4" s="2">
        <f>'Matriz Resultados'!C$2</f>
        <v>0.6</v>
      </c>
      <c r="C4" s="2">
        <f>Predicciones!C3</f>
        <v>0.1</v>
      </c>
      <c r="D4" s="2">
        <f>+C4*B4</f>
        <v>0.06</v>
      </c>
      <c r="E4" s="2">
        <f aca="true" t="shared" si="0" ref="E4:E12">IF(D$3=0,0,+D4/D$13)</f>
        <v>0.1935483870967742</v>
      </c>
      <c r="F4" s="1">
        <f>$E$3*'Matriz Resultados'!$B5+$E$4*'Matriz Resultados'!$C5+$E$5*'Matriz Resultados'!$D5</f>
        <v>63.225806451612904</v>
      </c>
      <c r="H4" s="35" t="s">
        <v>25</v>
      </c>
      <c r="I4" s="38">
        <f>MAX((F3:F12))*D13+MAX((F18:F27))*D28+MAX((F33:F42))*D43</f>
        <v>56.5</v>
      </c>
    </row>
    <row r="5" spans="1:9" ht="12.75">
      <c r="A5" s="9">
        <f>'Matriz Resultados'!$A6</f>
        <v>0</v>
      </c>
      <c r="B5" s="2">
        <f>'Matriz Resultados'!D$2</f>
        <v>0.1</v>
      </c>
      <c r="C5" s="2">
        <f>Predicciones!D3</f>
        <v>0.1</v>
      </c>
      <c r="D5" s="2">
        <f aca="true" t="shared" si="1" ref="D5:D12">+C5*B5</f>
        <v>0.010000000000000002</v>
      </c>
      <c r="E5" s="2">
        <f t="shared" si="0"/>
        <v>0.03225806451612904</v>
      </c>
      <c r="F5" s="1">
        <f>$E$3*'Matriz Resultados'!$B6+$E$4*'Matriz Resultados'!$C6+$E$5*'Matriz Resultados'!$D6</f>
        <v>0</v>
      </c>
      <c r="H5" s="36"/>
      <c r="I5" s="39"/>
    </row>
    <row r="6" spans="1:9" ht="13.5" thickBot="1">
      <c r="A6" s="9">
        <f>'Matriz Resultados'!$A7</f>
        <v>0</v>
      </c>
      <c r="B6" s="2">
        <f>'Matriz Resultados'!E$2</f>
        <v>0</v>
      </c>
      <c r="C6" s="2">
        <f>Predicciones!E3</f>
        <v>0</v>
      </c>
      <c r="D6" s="2">
        <f t="shared" si="1"/>
        <v>0</v>
      </c>
      <c r="E6" s="2">
        <f t="shared" si="0"/>
        <v>0</v>
      </c>
      <c r="F6" s="1">
        <f>$E$3*'Matriz Resultados'!$B7+$E$4*'Matriz Resultados'!$C7+$E$5*'Matriz Resultados'!$D7</f>
        <v>0</v>
      </c>
      <c r="H6" s="37" t="s">
        <v>26</v>
      </c>
      <c r="I6" s="40">
        <f>I4-MAX('Matriz Resultados'!B17:B26)</f>
        <v>1.5</v>
      </c>
    </row>
    <row r="7" spans="1:6" ht="12.75">
      <c r="A7" s="9">
        <f>'Matriz Resultados'!$A8</f>
        <v>0</v>
      </c>
      <c r="B7" s="2">
        <f>'Matriz Resultados'!F$2</f>
        <v>0</v>
      </c>
      <c r="C7" s="2">
        <f>Predicciones!F3</f>
        <v>0</v>
      </c>
      <c r="D7" s="2">
        <f t="shared" si="1"/>
        <v>0</v>
      </c>
      <c r="E7" s="2">
        <f t="shared" si="0"/>
        <v>0</v>
      </c>
      <c r="F7" s="1">
        <f>$E$3*'Matriz Resultados'!$B8+$E$4*'Matriz Resultados'!$C8+$E$5*'Matriz Resultados'!$D8</f>
        <v>0</v>
      </c>
    </row>
    <row r="8" spans="1:6" ht="12.75">
      <c r="A8" s="9">
        <f>'Matriz Resultados'!$A9</f>
        <v>0</v>
      </c>
      <c r="B8" s="2">
        <f>'Matriz Resultados'!G$2</f>
        <v>0</v>
      </c>
      <c r="C8" s="2">
        <f>Predicciones!G3</f>
        <v>0</v>
      </c>
      <c r="D8" s="2">
        <f t="shared" si="1"/>
        <v>0</v>
      </c>
      <c r="E8" s="2">
        <f t="shared" si="0"/>
        <v>0</v>
      </c>
      <c r="F8" s="1">
        <f>$E$3*'Matriz Resultados'!$B9+$E$4*'Matriz Resultados'!$C9+$E$5*'Matriz Resultados'!$D9</f>
        <v>0</v>
      </c>
    </row>
    <row r="9" spans="1:6" ht="12.75">
      <c r="A9" s="9">
        <f>'Matriz Resultados'!$A10</f>
        <v>0</v>
      </c>
      <c r="B9" s="2">
        <f>'Matriz Resultados'!H$2</f>
        <v>0</v>
      </c>
      <c r="C9" s="2">
        <f>Predicciones!H3</f>
        <v>0</v>
      </c>
      <c r="D9" s="2">
        <f t="shared" si="1"/>
        <v>0</v>
      </c>
      <c r="E9" s="2">
        <f t="shared" si="0"/>
        <v>0</v>
      </c>
      <c r="F9" s="1">
        <f>$E$3*'Matriz Resultados'!$B10+$E$4*'Matriz Resultados'!$C10+$E$5*'Matriz Resultados'!$D10</f>
        <v>0</v>
      </c>
    </row>
    <row r="10" spans="1:6" ht="12.75">
      <c r="A10" s="9">
        <f>'Matriz Resultados'!$A11</f>
        <v>0</v>
      </c>
      <c r="B10" s="2">
        <f>'Matriz Resultados'!I$2</f>
        <v>0</v>
      </c>
      <c r="C10" s="2">
        <f>Predicciones!I3</f>
        <v>0</v>
      </c>
      <c r="D10" s="2">
        <f t="shared" si="1"/>
        <v>0</v>
      </c>
      <c r="E10" s="2">
        <f t="shared" si="0"/>
        <v>0</v>
      </c>
      <c r="F10" s="1">
        <f>$E$3*'Matriz Resultados'!$B11+$E$4*'Matriz Resultados'!$C11+$E$5*'Matriz Resultados'!$D11</f>
        <v>0</v>
      </c>
    </row>
    <row r="11" spans="1:6" ht="12.75">
      <c r="A11" s="9">
        <f>'Matriz Resultados'!$A12</f>
        <v>0</v>
      </c>
      <c r="B11" s="2">
        <f>'Matriz Resultados'!J$2</f>
        <v>0</v>
      </c>
      <c r="C11" s="2">
        <f>Predicciones!J3</f>
        <v>0</v>
      </c>
      <c r="D11" s="2">
        <f t="shared" si="1"/>
        <v>0</v>
      </c>
      <c r="E11" s="2">
        <f t="shared" si="0"/>
        <v>0</v>
      </c>
      <c r="F11" s="1">
        <f>$E$3*'Matriz Resultados'!$B12+$E$4*'Matriz Resultados'!$C12+$E$5*'Matriz Resultados'!$D12</f>
        <v>0</v>
      </c>
    </row>
    <row r="12" spans="1:6" ht="12.75">
      <c r="A12" s="9">
        <f>'Matriz Resultados'!$A13</f>
        <v>0</v>
      </c>
      <c r="B12" s="2">
        <f>'Matriz Resultados'!K$2</f>
        <v>0</v>
      </c>
      <c r="C12" s="2">
        <f>Predicciones!K3</f>
        <v>0</v>
      </c>
      <c r="D12" s="2">
        <f t="shared" si="1"/>
        <v>0</v>
      </c>
      <c r="E12" s="2">
        <f t="shared" si="0"/>
        <v>0</v>
      </c>
      <c r="F12" s="1">
        <f>$E$3*'Matriz Resultados'!$B13+$E$4*'Matriz Resultados'!$C13+$E$5*'Matriz Resultados'!$D13</f>
        <v>0</v>
      </c>
    </row>
    <row r="13" spans="1:6" ht="12.75">
      <c r="A13" s="9">
        <f>'Matriz Resultados'!$A14</f>
        <v>0</v>
      </c>
      <c r="B13" s="2">
        <f>SUM(B3:B12)</f>
        <v>0.9999999999999999</v>
      </c>
      <c r="C13" s="2"/>
      <c r="D13" s="2">
        <f>SUM(D3:D12)</f>
        <v>0.31</v>
      </c>
      <c r="E13" s="2">
        <f>SUM(E3:E12)</f>
        <v>1</v>
      </c>
      <c r="F13" s="23"/>
    </row>
    <row r="14" spans="2:5" ht="12.75">
      <c r="B14" s="12"/>
      <c r="C14" s="12"/>
      <c r="D14" s="12"/>
      <c r="E14" s="12"/>
    </row>
    <row r="15" spans="2:5" ht="12.75">
      <c r="B15" s="12"/>
      <c r="C15" s="12"/>
      <c r="D15" s="12"/>
      <c r="E15" s="12"/>
    </row>
    <row r="16" spans="1:6" ht="12.75">
      <c r="A16" s="32" t="str">
        <f>CONCATENATE("Suponiendo: ",'Matriz Resultados'!C1)</f>
        <v>Suponiendo: éxito parcial</v>
      </c>
      <c r="B16" s="33"/>
      <c r="C16" s="33"/>
      <c r="D16" s="33"/>
      <c r="E16" s="33"/>
      <c r="F16" s="34"/>
    </row>
    <row r="17" spans="1:6" ht="12.75">
      <c r="A17" s="5" t="s">
        <v>2</v>
      </c>
      <c r="B17" s="22" t="s">
        <v>3</v>
      </c>
      <c r="C17" s="22" t="s">
        <v>4</v>
      </c>
      <c r="D17" s="22" t="s">
        <v>5</v>
      </c>
      <c r="E17" s="22" t="s">
        <v>6</v>
      </c>
      <c r="F17" s="21" t="s">
        <v>7</v>
      </c>
    </row>
    <row r="18" spans="1:6" ht="12.75">
      <c r="A18" s="9" t="str">
        <f>'Matriz Resultados'!$A4</f>
        <v>campaña intensa</v>
      </c>
      <c r="B18" s="2">
        <f>'Matriz Resultados'!B$2</f>
        <v>0.3</v>
      </c>
      <c r="C18" s="2">
        <f>Predicciones!B4</f>
        <v>0.1</v>
      </c>
      <c r="D18" s="2">
        <f aca="true" t="shared" si="2" ref="D18:D27">+C18*B18</f>
        <v>0.03</v>
      </c>
      <c r="E18" s="2">
        <f>IF(D$28=0,0,+D18/D$28)</f>
        <v>0.05769230769230769</v>
      </c>
      <c r="F18" s="1">
        <f>$E$18*'Matriz Resultados'!$B4+$E$19*'Matriz Resultados'!$C4+$E$20*'Matriz Resultados'!$D4</f>
        <v>50.96153846153846</v>
      </c>
    </row>
    <row r="19" spans="1:6" ht="12.75">
      <c r="A19" s="9" t="str">
        <f>'Matriz Resultados'!$A5</f>
        <v>campaña moderada</v>
      </c>
      <c r="B19" s="2">
        <f>'Matriz Resultados'!C$2</f>
        <v>0.6</v>
      </c>
      <c r="C19" s="2">
        <f>Predicciones!C4</f>
        <v>0.8</v>
      </c>
      <c r="D19" s="2">
        <f t="shared" si="2"/>
        <v>0.48</v>
      </c>
      <c r="E19" s="2">
        <f aca="true" t="shared" si="3" ref="E19:E27">IF(D$28=0,0,+D19/D$28)</f>
        <v>0.923076923076923</v>
      </c>
      <c r="F19" s="1">
        <f>$E$18*'Matriz Resultados'!$B5+$E$19*'Matriz Resultados'!$C5+$E$20*'Matriz Resultados'!$D5</f>
        <v>49.80769230769231</v>
      </c>
    </row>
    <row r="20" spans="1:6" ht="12.75">
      <c r="A20" s="9">
        <f>'Matriz Resultados'!$A6</f>
        <v>0</v>
      </c>
      <c r="B20" s="2">
        <f>'Matriz Resultados'!D$2</f>
        <v>0.1</v>
      </c>
      <c r="C20" s="2">
        <f>Predicciones!D4</f>
        <v>0.1</v>
      </c>
      <c r="D20" s="2">
        <f t="shared" si="2"/>
        <v>0.010000000000000002</v>
      </c>
      <c r="E20" s="2">
        <f t="shared" si="3"/>
        <v>0.019230769230769235</v>
      </c>
      <c r="F20" s="1">
        <f>$E$18*'Matriz Resultados'!$B6+$E$19*'Matriz Resultados'!$C6+$E$20*'Matriz Resultados'!$D6</f>
        <v>0</v>
      </c>
    </row>
    <row r="21" spans="1:6" ht="12.75">
      <c r="A21" s="9">
        <f>'Matriz Resultados'!$A7</f>
        <v>0</v>
      </c>
      <c r="B21" s="2">
        <f>'Matriz Resultados'!E$2</f>
        <v>0</v>
      </c>
      <c r="C21" s="2">
        <f>Predicciones!E4</f>
        <v>0</v>
      </c>
      <c r="D21" s="2">
        <f t="shared" si="2"/>
        <v>0</v>
      </c>
      <c r="E21" s="2">
        <f t="shared" si="3"/>
        <v>0</v>
      </c>
      <c r="F21" s="1">
        <f>$E$18*'Matriz Resultados'!$B7+$E$19*'Matriz Resultados'!$C7+$E$20*'Matriz Resultados'!$D7</f>
        <v>0</v>
      </c>
    </row>
    <row r="22" spans="1:6" ht="12.75">
      <c r="A22" s="9">
        <f>'Matriz Resultados'!$A8</f>
        <v>0</v>
      </c>
      <c r="B22" s="2">
        <f>'Matriz Resultados'!F$2</f>
        <v>0</v>
      </c>
      <c r="C22" s="2">
        <f>Predicciones!F4</f>
        <v>0</v>
      </c>
      <c r="D22" s="2">
        <f t="shared" si="2"/>
        <v>0</v>
      </c>
      <c r="E22" s="2">
        <f t="shared" si="3"/>
        <v>0</v>
      </c>
      <c r="F22" s="1">
        <f>$E$18*'Matriz Resultados'!$B8+$E$19*'Matriz Resultados'!$C8+$E$20*'Matriz Resultados'!$D8</f>
        <v>0</v>
      </c>
    </row>
    <row r="23" spans="1:6" ht="12.75">
      <c r="A23" s="9">
        <f>'Matriz Resultados'!$A9</f>
        <v>0</v>
      </c>
      <c r="B23" s="2">
        <f>'Matriz Resultados'!G$2</f>
        <v>0</v>
      </c>
      <c r="C23" s="2">
        <f>Predicciones!G4</f>
        <v>0</v>
      </c>
      <c r="D23" s="2">
        <f t="shared" si="2"/>
        <v>0</v>
      </c>
      <c r="E23" s="2">
        <f t="shared" si="3"/>
        <v>0</v>
      </c>
      <c r="F23" s="1">
        <f>$E$18*'Matriz Resultados'!$B9+$E$19*'Matriz Resultados'!$C9+$E$20*'Matriz Resultados'!$D9</f>
        <v>0</v>
      </c>
    </row>
    <row r="24" spans="1:6" ht="12.75">
      <c r="A24" s="9">
        <f>'Matriz Resultados'!$A10</f>
        <v>0</v>
      </c>
      <c r="B24" s="2">
        <f>'Matriz Resultados'!H$2</f>
        <v>0</v>
      </c>
      <c r="C24" s="2">
        <f>Predicciones!H4</f>
        <v>0</v>
      </c>
      <c r="D24" s="2">
        <f t="shared" si="2"/>
        <v>0</v>
      </c>
      <c r="E24" s="2">
        <f t="shared" si="3"/>
        <v>0</v>
      </c>
      <c r="F24" s="1">
        <f>$E$18*'Matriz Resultados'!$B10+$E$19*'Matriz Resultados'!$C10+$E$20*'Matriz Resultados'!$D10</f>
        <v>0</v>
      </c>
    </row>
    <row r="25" spans="1:6" ht="12.75">
      <c r="A25" s="9">
        <f>'Matriz Resultados'!$A11</f>
        <v>0</v>
      </c>
      <c r="B25" s="2">
        <f>'Matriz Resultados'!I$2</f>
        <v>0</v>
      </c>
      <c r="C25" s="2">
        <f>Predicciones!I4</f>
        <v>0</v>
      </c>
      <c r="D25" s="2">
        <f t="shared" si="2"/>
        <v>0</v>
      </c>
      <c r="E25" s="2">
        <f t="shared" si="3"/>
        <v>0</v>
      </c>
      <c r="F25" s="1">
        <f>$E$18*'Matriz Resultados'!$B11+$E$19*'Matriz Resultados'!$C11+$E$20*'Matriz Resultados'!$D11</f>
        <v>0</v>
      </c>
    </row>
    <row r="26" spans="1:6" ht="12.75">
      <c r="A26" s="9">
        <f>'Matriz Resultados'!$A12</f>
        <v>0</v>
      </c>
      <c r="B26" s="2">
        <f>'Matriz Resultados'!J$2</f>
        <v>0</v>
      </c>
      <c r="C26" s="2">
        <f>Predicciones!J4</f>
        <v>0</v>
      </c>
      <c r="D26" s="2">
        <f t="shared" si="2"/>
        <v>0</v>
      </c>
      <c r="E26" s="2">
        <f t="shared" si="3"/>
        <v>0</v>
      </c>
      <c r="F26" s="1">
        <f>$E$18*'Matriz Resultados'!$B12+$E$19*'Matriz Resultados'!$C12+$E$20*'Matriz Resultados'!$D12</f>
        <v>0</v>
      </c>
    </row>
    <row r="27" spans="1:6" ht="12.75">
      <c r="A27" s="9">
        <f>'Matriz Resultados'!$A13</f>
        <v>0</v>
      </c>
      <c r="B27" s="2">
        <f>'Matriz Resultados'!K$2</f>
        <v>0</v>
      </c>
      <c r="C27" s="2">
        <f>Predicciones!K4</f>
        <v>0</v>
      </c>
      <c r="D27" s="2">
        <f t="shared" si="2"/>
        <v>0</v>
      </c>
      <c r="E27" s="2">
        <f t="shared" si="3"/>
        <v>0</v>
      </c>
      <c r="F27" s="1">
        <f>$E$18*'Matriz Resultados'!$B13+$E$19*'Matriz Resultados'!$C13+$E$20*'Matriz Resultados'!$D13</f>
        <v>0</v>
      </c>
    </row>
    <row r="28" spans="1:6" ht="12.75">
      <c r="A28" s="9">
        <f>'Matriz Resultados'!$A14</f>
        <v>0</v>
      </c>
      <c r="B28" s="2">
        <f>SUM(B18:B27)</f>
        <v>0.9999999999999999</v>
      </c>
      <c r="C28" s="2"/>
      <c r="D28" s="2">
        <f>SUM(D18:D27)</f>
        <v>0.52</v>
      </c>
      <c r="E28" s="2">
        <f>SUM(E18:E27)</f>
        <v>1</v>
      </c>
      <c r="F28" s="23"/>
    </row>
    <row r="29" spans="2:5" ht="12.75">
      <c r="B29" s="12"/>
      <c r="C29" s="12"/>
      <c r="D29" s="12"/>
      <c r="E29" s="12"/>
    </row>
    <row r="30" spans="2:5" ht="12.75">
      <c r="B30" s="12"/>
      <c r="C30" s="12"/>
      <c r="D30" s="12"/>
      <c r="E30" s="12"/>
    </row>
    <row r="31" spans="1:6" ht="12.75">
      <c r="A31" s="32" t="str">
        <f>CONCATENATE("Suponiendo: ",'Matriz Resultados'!D1)</f>
        <v>Suponiendo: fracaso</v>
      </c>
      <c r="B31" s="33"/>
      <c r="C31" s="33"/>
      <c r="D31" s="33"/>
      <c r="E31" s="33"/>
      <c r="F31" s="34"/>
    </row>
    <row r="32" spans="1:6" ht="12.75">
      <c r="A32" s="5" t="s">
        <v>2</v>
      </c>
      <c r="B32" s="22" t="s">
        <v>3</v>
      </c>
      <c r="C32" s="22" t="s">
        <v>4</v>
      </c>
      <c r="D32" s="22" t="s">
        <v>5</v>
      </c>
      <c r="E32" s="22" t="s">
        <v>6</v>
      </c>
      <c r="F32" s="21" t="s">
        <v>7</v>
      </c>
    </row>
    <row r="33" spans="1:6" ht="12.75">
      <c r="A33" s="9" t="str">
        <f>'Matriz Resultados'!$A4</f>
        <v>campaña intensa</v>
      </c>
      <c r="B33" s="2">
        <f>'Matriz Resultados'!B$2</f>
        <v>0.3</v>
      </c>
      <c r="C33" s="2">
        <f>Predicciones!B5</f>
        <v>0.1</v>
      </c>
      <c r="D33" s="2">
        <f aca="true" t="shared" si="4" ref="D33:D42">+C33*B33</f>
        <v>0.03</v>
      </c>
      <c r="E33" s="2">
        <f>IF(D$43=0,0,+D33/D$43)</f>
        <v>0.1764705882352941</v>
      </c>
      <c r="F33" s="1">
        <f>$E$33*'Matriz Resultados'!$B4+$E$34*'Matriz Resultados'!$C4+$E$35*'Matriz Resultados'!$D4</f>
        <v>11.764705882352935</v>
      </c>
    </row>
    <row r="34" spans="1:6" ht="12.75">
      <c r="A34" s="9" t="str">
        <f>'Matriz Resultados'!$A5</f>
        <v>campaña moderada</v>
      </c>
      <c r="B34" s="2">
        <f>'Matriz Resultados'!C$2</f>
        <v>0.6</v>
      </c>
      <c r="C34" s="2">
        <f>Predicciones!C5</f>
        <v>0.1</v>
      </c>
      <c r="D34" s="2">
        <f t="shared" si="4"/>
        <v>0.06</v>
      </c>
      <c r="E34" s="2">
        <f aca="true" t="shared" si="5" ref="E34:E42">IF(D$43=0,0,+D34/D$43)</f>
        <v>0.3529411764705882</v>
      </c>
      <c r="F34" s="1">
        <f>$E$33*'Matriz Resultados'!$B5+$E$34*'Matriz Resultados'!$C5+$E$35*'Matriz Resultados'!$D5</f>
        <v>20.588235294117645</v>
      </c>
    </row>
    <row r="35" spans="1:6" ht="12.75">
      <c r="A35" s="9">
        <f>'Matriz Resultados'!$A6</f>
        <v>0</v>
      </c>
      <c r="B35" s="2">
        <f>'Matriz Resultados'!D$2</f>
        <v>0.1</v>
      </c>
      <c r="C35" s="2">
        <f>Predicciones!D5</f>
        <v>0.8</v>
      </c>
      <c r="D35" s="2">
        <f t="shared" si="4"/>
        <v>0.08000000000000002</v>
      </c>
      <c r="E35" s="2">
        <f t="shared" si="5"/>
        <v>0.4705882352941177</v>
      </c>
      <c r="F35" s="1">
        <f>$E$33*'Matriz Resultados'!$B6+$E$34*'Matriz Resultados'!$C6+$E$35*'Matriz Resultados'!$D6</f>
        <v>0</v>
      </c>
    </row>
    <row r="36" spans="1:6" ht="12.75">
      <c r="A36" s="9">
        <f>'Matriz Resultados'!$A7</f>
        <v>0</v>
      </c>
      <c r="B36" s="2">
        <f>'Matriz Resultados'!E$2</f>
        <v>0</v>
      </c>
      <c r="C36" s="2">
        <f>Predicciones!E5</f>
        <v>0</v>
      </c>
      <c r="D36" s="2">
        <f t="shared" si="4"/>
        <v>0</v>
      </c>
      <c r="E36" s="2">
        <f t="shared" si="5"/>
        <v>0</v>
      </c>
      <c r="F36" s="1">
        <f>$E$33*'Matriz Resultados'!$B7+$E$34*'Matriz Resultados'!$C7+$E$35*'Matriz Resultados'!$D7</f>
        <v>0</v>
      </c>
    </row>
    <row r="37" spans="1:6" ht="12.75">
      <c r="A37" s="9">
        <f>'Matriz Resultados'!$A8</f>
        <v>0</v>
      </c>
      <c r="B37" s="2">
        <f>'Matriz Resultados'!F$2</f>
        <v>0</v>
      </c>
      <c r="C37" s="2">
        <f>Predicciones!F5</f>
        <v>0</v>
      </c>
      <c r="D37" s="2">
        <f t="shared" si="4"/>
        <v>0</v>
      </c>
      <c r="E37" s="2">
        <f t="shared" si="5"/>
        <v>0</v>
      </c>
      <c r="F37" s="1">
        <f>$E$33*'Matriz Resultados'!$B8+$E$34*'Matriz Resultados'!$C8+$E$35*'Matriz Resultados'!$D8</f>
        <v>0</v>
      </c>
    </row>
    <row r="38" spans="1:6" ht="12.75">
      <c r="A38" s="9">
        <f>'Matriz Resultados'!$A9</f>
        <v>0</v>
      </c>
      <c r="B38" s="2">
        <f>'Matriz Resultados'!G$2</f>
        <v>0</v>
      </c>
      <c r="C38" s="2">
        <f>Predicciones!G5</f>
        <v>0</v>
      </c>
      <c r="D38" s="2">
        <f t="shared" si="4"/>
        <v>0</v>
      </c>
      <c r="E38" s="2">
        <f t="shared" si="5"/>
        <v>0</v>
      </c>
      <c r="F38" s="1">
        <f>$E$33*'Matriz Resultados'!$B9+$E$34*'Matriz Resultados'!$C9+$E$35*'Matriz Resultados'!$D9</f>
        <v>0</v>
      </c>
    </row>
    <row r="39" spans="1:6" ht="12.75">
      <c r="A39" s="9">
        <f>'Matriz Resultados'!$A10</f>
        <v>0</v>
      </c>
      <c r="B39" s="2">
        <f>'Matriz Resultados'!H$2</f>
        <v>0</v>
      </c>
      <c r="C39" s="2">
        <f>Predicciones!H5</f>
        <v>0</v>
      </c>
      <c r="D39" s="2">
        <f t="shared" si="4"/>
        <v>0</v>
      </c>
      <c r="E39" s="2">
        <f t="shared" si="5"/>
        <v>0</v>
      </c>
      <c r="F39" s="1">
        <f>$E$33*'Matriz Resultados'!$B10+$E$34*'Matriz Resultados'!$C10+$E$35*'Matriz Resultados'!$D10</f>
        <v>0</v>
      </c>
    </row>
    <row r="40" spans="1:6" ht="12.75">
      <c r="A40" s="9">
        <f>'Matriz Resultados'!$A11</f>
        <v>0</v>
      </c>
      <c r="B40" s="2">
        <f>'Matriz Resultados'!I$2</f>
        <v>0</v>
      </c>
      <c r="C40" s="2">
        <f>Predicciones!I5</f>
        <v>0</v>
      </c>
      <c r="D40" s="2">
        <f t="shared" si="4"/>
        <v>0</v>
      </c>
      <c r="E40" s="2">
        <f t="shared" si="5"/>
        <v>0</v>
      </c>
      <c r="F40" s="1">
        <f>$E$33*'Matriz Resultados'!$B11+$E$34*'Matriz Resultados'!$C11+$E$35*'Matriz Resultados'!$D11</f>
        <v>0</v>
      </c>
    </row>
    <row r="41" spans="1:6" ht="12.75">
      <c r="A41" s="9">
        <f>'Matriz Resultados'!$A12</f>
        <v>0</v>
      </c>
      <c r="B41" s="2">
        <f>'Matriz Resultados'!J$2</f>
        <v>0</v>
      </c>
      <c r="C41" s="2">
        <f>Predicciones!J5</f>
        <v>0</v>
      </c>
      <c r="D41" s="2">
        <f t="shared" si="4"/>
        <v>0</v>
      </c>
      <c r="E41" s="2">
        <f t="shared" si="5"/>
        <v>0</v>
      </c>
      <c r="F41" s="1">
        <f>$E$33*'Matriz Resultados'!$B12+$E$34*'Matriz Resultados'!$C12+$E$35*'Matriz Resultados'!$D12</f>
        <v>0</v>
      </c>
    </row>
    <row r="42" spans="1:6" ht="12.75">
      <c r="A42" s="9">
        <f>'Matriz Resultados'!$A13</f>
        <v>0</v>
      </c>
      <c r="B42" s="2">
        <f>'Matriz Resultados'!K$2</f>
        <v>0</v>
      </c>
      <c r="C42" s="2">
        <f>Predicciones!K5</f>
        <v>0</v>
      </c>
      <c r="D42" s="2">
        <f t="shared" si="4"/>
        <v>0</v>
      </c>
      <c r="E42" s="2">
        <f t="shared" si="5"/>
        <v>0</v>
      </c>
      <c r="F42" s="1">
        <f>E42*'Matriz Resultados'!K6</f>
        <v>0</v>
      </c>
    </row>
    <row r="43" spans="1:6" ht="12.75">
      <c r="A43" s="9">
        <f>'Matriz Resultados'!$A14</f>
        <v>0</v>
      </c>
      <c r="B43" s="2">
        <f>SUM(B33:B42)</f>
        <v>0.9999999999999999</v>
      </c>
      <c r="C43" s="2"/>
      <c r="D43" s="2">
        <f>SUM(D33:D42)</f>
        <v>0.17</v>
      </c>
      <c r="E43" s="2">
        <f>SUM(E33:E42)</f>
        <v>1</v>
      </c>
      <c r="F43" s="23"/>
    </row>
    <row r="44" spans="2:5" ht="12.75">
      <c r="B44" s="12"/>
      <c r="C44" s="12"/>
      <c r="D44" s="12"/>
      <c r="E44" s="12"/>
    </row>
    <row r="45" spans="2:5" ht="12.75">
      <c r="B45" s="12"/>
      <c r="C45" s="12"/>
      <c r="D45" s="12"/>
      <c r="E45" s="12"/>
    </row>
    <row r="46" spans="1:6" ht="12.75">
      <c r="A46" s="8" t="str">
        <f>CONCATENATE("Suponiendo: ",'Matriz Resultados'!E1)</f>
        <v>Suponiendo: </v>
      </c>
      <c r="B46" s="13"/>
      <c r="C46" s="13"/>
      <c r="D46" s="13"/>
      <c r="E46" s="13"/>
      <c r="F46" s="20"/>
    </row>
    <row r="47" spans="1:6" ht="12.75">
      <c r="A47" s="5" t="s">
        <v>2</v>
      </c>
      <c r="B47" s="22" t="s">
        <v>3</v>
      </c>
      <c r="C47" s="22" t="s">
        <v>4</v>
      </c>
      <c r="D47" s="22" t="s">
        <v>5</v>
      </c>
      <c r="E47" s="22" t="s">
        <v>6</v>
      </c>
      <c r="F47" s="21" t="s">
        <v>7</v>
      </c>
    </row>
    <row r="48" spans="1:6" ht="12.75">
      <c r="A48" s="9" t="str">
        <f>'Matriz Resultados'!$A4</f>
        <v>campaña intensa</v>
      </c>
      <c r="B48" s="2">
        <f>'Matriz Resultados'!B$2</f>
        <v>0.3</v>
      </c>
      <c r="C48" s="2">
        <f>Predicciones!B6</f>
        <v>0</v>
      </c>
      <c r="D48" s="2">
        <f aca="true" t="shared" si="6" ref="D48:D57">+C48*B48</f>
        <v>0</v>
      </c>
      <c r="E48" s="2">
        <f>IF(D$58=0,0,+D48/D$58)</f>
        <v>0</v>
      </c>
      <c r="F48" s="1">
        <f>$E$48*'Matriz Resultados'!$B4+$E$49*'Matriz Resultados'!$C4+$E$50*'Matriz Resultados'!$D4</f>
        <v>0</v>
      </c>
    </row>
    <row r="49" spans="1:6" ht="12.75">
      <c r="A49" s="9" t="str">
        <f>'Matriz Resultados'!$A5</f>
        <v>campaña moderada</v>
      </c>
      <c r="B49" s="2">
        <f>'Matriz Resultados'!C$2</f>
        <v>0.6</v>
      </c>
      <c r="C49" s="2">
        <f>Predicciones!C6</f>
        <v>0</v>
      </c>
      <c r="D49" s="2">
        <f t="shared" si="6"/>
        <v>0</v>
      </c>
      <c r="E49" s="2">
        <f aca="true" t="shared" si="7" ref="E49:E57">IF(D$58=0,0,+D49/D$58)</f>
        <v>0</v>
      </c>
      <c r="F49" s="1">
        <f>$E$48*'Matriz Resultados'!$B5+$E$49*'Matriz Resultados'!$C5+$E$50*'Matriz Resultados'!$D5</f>
        <v>0</v>
      </c>
    </row>
    <row r="50" spans="1:6" ht="12.75">
      <c r="A50" s="9">
        <f>'Matriz Resultados'!$A6</f>
        <v>0</v>
      </c>
      <c r="B50" s="2">
        <f>'Matriz Resultados'!D$2</f>
        <v>0.1</v>
      </c>
      <c r="C50" s="2">
        <f>Predicciones!D6</f>
        <v>0</v>
      </c>
      <c r="D50" s="2">
        <f t="shared" si="6"/>
        <v>0</v>
      </c>
      <c r="E50" s="2">
        <f t="shared" si="7"/>
        <v>0</v>
      </c>
      <c r="F50" s="1">
        <f>$E$48*'Matriz Resultados'!$B6+$E$49*'Matriz Resultados'!$C6+$E$50*'Matriz Resultados'!$D6</f>
        <v>0</v>
      </c>
    </row>
    <row r="51" spans="1:6" ht="12.75">
      <c r="A51" s="9">
        <f>'Matriz Resultados'!$A7</f>
        <v>0</v>
      </c>
      <c r="B51" s="2">
        <f>'Matriz Resultados'!E$2</f>
        <v>0</v>
      </c>
      <c r="C51" s="2">
        <f>Predicciones!E6</f>
        <v>0</v>
      </c>
      <c r="D51" s="2">
        <f t="shared" si="6"/>
        <v>0</v>
      </c>
      <c r="E51" s="2">
        <f t="shared" si="7"/>
        <v>0</v>
      </c>
      <c r="F51" s="1">
        <f>$E$48*'Matriz Resultados'!$B7+$E$49*'Matriz Resultados'!$C7+$E$50*'Matriz Resultados'!$D7</f>
        <v>0</v>
      </c>
    </row>
    <row r="52" spans="1:6" ht="12.75">
      <c r="A52" s="9">
        <f>'Matriz Resultados'!$A8</f>
        <v>0</v>
      </c>
      <c r="B52" s="2">
        <f>'Matriz Resultados'!F$2</f>
        <v>0</v>
      </c>
      <c r="C52" s="2">
        <f>Predicciones!F6</f>
        <v>0</v>
      </c>
      <c r="D52" s="2">
        <f t="shared" si="6"/>
        <v>0</v>
      </c>
      <c r="E52" s="2">
        <f t="shared" si="7"/>
        <v>0</v>
      </c>
      <c r="F52" s="1">
        <f>$E$48*'Matriz Resultados'!$B8+$E$49*'Matriz Resultados'!$C8+$E$50*'Matriz Resultados'!$D8</f>
        <v>0</v>
      </c>
    </row>
    <row r="53" spans="1:6" ht="12.75">
      <c r="A53" s="9">
        <f>'Matriz Resultados'!$A9</f>
        <v>0</v>
      </c>
      <c r="B53" s="2">
        <f>'Matriz Resultados'!G$2</f>
        <v>0</v>
      </c>
      <c r="C53" s="2">
        <f>Predicciones!G6</f>
        <v>0</v>
      </c>
      <c r="D53" s="2">
        <f t="shared" si="6"/>
        <v>0</v>
      </c>
      <c r="E53" s="2">
        <f t="shared" si="7"/>
        <v>0</v>
      </c>
      <c r="F53" s="1">
        <f>$E$48*'Matriz Resultados'!$B9+$E$49*'Matriz Resultados'!$C9+$E$50*'Matriz Resultados'!$D9</f>
        <v>0</v>
      </c>
    </row>
    <row r="54" spans="1:6" ht="12.75">
      <c r="A54" s="9">
        <f>'Matriz Resultados'!$A10</f>
        <v>0</v>
      </c>
      <c r="B54" s="2">
        <f>'Matriz Resultados'!H$2</f>
        <v>0</v>
      </c>
      <c r="C54" s="2">
        <f>Predicciones!H6</f>
        <v>0</v>
      </c>
      <c r="D54" s="2">
        <f t="shared" si="6"/>
        <v>0</v>
      </c>
      <c r="E54" s="2">
        <f t="shared" si="7"/>
        <v>0</v>
      </c>
      <c r="F54" s="1">
        <f>$E$48*'Matriz Resultados'!$B10+$E$49*'Matriz Resultados'!$C10+$E$50*'Matriz Resultados'!$D10</f>
        <v>0</v>
      </c>
    </row>
    <row r="55" spans="1:6" ht="12.75">
      <c r="A55" s="9">
        <f>'Matriz Resultados'!$A11</f>
        <v>0</v>
      </c>
      <c r="B55" s="2">
        <f>'Matriz Resultados'!I$2</f>
        <v>0</v>
      </c>
      <c r="C55" s="2">
        <f>Predicciones!I6</f>
        <v>0</v>
      </c>
      <c r="D55" s="2">
        <f t="shared" si="6"/>
        <v>0</v>
      </c>
      <c r="E55" s="2">
        <f t="shared" si="7"/>
        <v>0</v>
      </c>
      <c r="F55" s="1">
        <f>$E$48*'Matriz Resultados'!$B11+$E$49*'Matriz Resultados'!$C11+$E$50*'Matriz Resultados'!$D11</f>
        <v>0</v>
      </c>
    </row>
    <row r="56" spans="1:6" ht="12.75">
      <c r="A56" s="9">
        <f>'Matriz Resultados'!$A12</f>
        <v>0</v>
      </c>
      <c r="B56" s="2">
        <f>'Matriz Resultados'!J$2</f>
        <v>0</v>
      </c>
      <c r="C56" s="2">
        <f>Predicciones!J6</f>
        <v>0</v>
      </c>
      <c r="D56" s="2">
        <f t="shared" si="6"/>
        <v>0</v>
      </c>
      <c r="E56" s="2">
        <f t="shared" si="7"/>
        <v>0</v>
      </c>
      <c r="F56" s="1">
        <f>$E$48*'Matriz Resultados'!$B12+$E$49*'Matriz Resultados'!$C12+$E$50*'Matriz Resultados'!$D12</f>
        <v>0</v>
      </c>
    </row>
    <row r="57" spans="1:6" ht="12.75">
      <c r="A57" s="9">
        <f>'Matriz Resultados'!$A13</f>
        <v>0</v>
      </c>
      <c r="B57" s="2">
        <f>'Matriz Resultados'!K$2</f>
        <v>0</v>
      </c>
      <c r="C57" s="2">
        <f>Predicciones!K6</f>
        <v>0</v>
      </c>
      <c r="D57" s="2">
        <f t="shared" si="6"/>
        <v>0</v>
      </c>
      <c r="E57" s="2">
        <f t="shared" si="7"/>
        <v>0</v>
      </c>
      <c r="F57" s="1">
        <f>$E$48*'Matriz Resultados'!$B13+$E$49*'Matriz Resultados'!$C13+$E$50*'Matriz Resultados'!$D13</f>
        <v>0</v>
      </c>
    </row>
    <row r="58" spans="1:6" ht="12.75">
      <c r="A58" s="9">
        <f>'Matriz Resultados'!$A14</f>
        <v>0</v>
      </c>
      <c r="B58" s="2">
        <f>SUM(B48:B57)</f>
        <v>0.9999999999999999</v>
      </c>
      <c r="C58" s="2"/>
      <c r="D58" s="2">
        <f>SUM(D48:D57)</f>
        <v>0</v>
      </c>
      <c r="E58" s="2">
        <f>SUM(E48:E57)</f>
        <v>0</v>
      </c>
      <c r="F58" s="23"/>
    </row>
    <row r="59" spans="2:5" ht="12.75">
      <c r="B59" s="12"/>
      <c r="C59" s="12"/>
      <c r="D59" s="12"/>
      <c r="E59" s="12"/>
    </row>
    <row r="60" spans="2:5" ht="12.75">
      <c r="B60" s="12"/>
      <c r="C60" s="12"/>
      <c r="D60" s="12"/>
      <c r="E60" s="12"/>
    </row>
    <row r="61" spans="1:6" ht="12.75">
      <c r="A61" s="32" t="str">
        <f>CONCATENATE("Suponiendo: ",'Matriz Resultados'!F1)</f>
        <v>Suponiendo: </v>
      </c>
      <c r="B61" s="33"/>
      <c r="C61" s="33"/>
      <c r="D61" s="33"/>
      <c r="E61" s="33"/>
      <c r="F61" s="34"/>
    </row>
    <row r="62" spans="1:6" ht="12.75">
      <c r="A62" s="5" t="s">
        <v>2</v>
      </c>
      <c r="B62" s="22" t="s">
        <v>3</v>
      </c>
      <c r="C62" s="22" t="s">
        <v>4</v>
      </c>
      <c r="D62" s="22" t="s">
        <v>5</v>
      </c>
      <c r="E62" s="22" t="s">
        <v>6</v>
      </c>
      <c r="F62" s="21" t="s">
        <v>7</v>
      </c>
    </row>
    <row r="63" spans="1:6" ht="12.75">
      <c r="A63" s="9" t="str">
        <f>'Matriz Resultados'!$A4</f>
        <v>campaña intensa</v>
      </c>
      <c r="B63" s="2">
        <f>'Matriz Resultados'!B$2</f>
        <v>0.3</v>
      </c>
      <c r="C63" s="2">
        <f>Predicciones!B7</f>
        <v>0</v>
      </c>
      <c r="D63" s="2">
        <f aca="true" t="shared" si="8" ref="D63:D72">+C63*B63</f>
        <v>0</v>
      </c>
      <c r="E63" s="2">
        <f>IF(D$73=0,0,+D63/D$73)</f>
        <v>0</v>
      </c>
      <c r="F63" s="1">
        <f>$E$63*'Matriz Resultados'!$B4+$E$64*'Matriz Resultados'!$C4+$E$65*'Matriz Resultados'!$D4</f>
        <v>0</v>
      </c>
    </row>
    <row r="64" spans="1:6" ht="12.75">
      <c r="A64" s="9" t="s">
        <v>24</v>
      </c>
      <c r="B64" s="2">
        <f>'Matriz Resultados'!C$2</f>
        <v>0.6</v>
      </c>
      <c r="C64" s="2">
        <f>Predicciones!C7</f>
        <v>0</v>
      </c>
      <c r="D64" s="2">
        <f t="shared" si="8"/>
        <v>0</v>
      </c>
      <c r="E64" s="2">
        <f aca="true" t="shared" si="9" ref="E64:E72">IF(D$73=0,0,+D64/D$73)</f>
        <v>0</v>
      </c>
      <c r="F64" s="1">
        <f>$E$63*'Matriz Resultados'!$B5+$E$64*'Matriz Resultados'!$C5+$E$65*'Matriz Resultados'!$D5</f>
        <v>0</v>
      </c>
    </row>
    <row r="65" spans="1:6" ht="12.75">
      <c r="A65" s="9">
        <v>0</v>
      </c>
      <c r="B65" s="2">
        <f>'Matriz Resultados'!D$2</f>
        <v>0.1</v>
      </c>
      <c r="C65" s="2">
        <f>Predicciones!D7</f>
        <v>0</v>
      </c>
      <c r="D65" s="2">
        <f t="shared" si="8"/>
        <v>0</v>
      </c>
      <c r="E65" s="2">
        <f t="shared" si="9"/>
        <v>0</v>
      </c>
      <c r="F65" s="1">
        <f>$E$63*'Matriz Resultados'!$B6+$E$64*'Matriz Resultados'!$C6+$E$65*'Matriz Resultados'!$D6</f>
        <v>0</v>
      </c>
    </row>
    <row r="66" spans="1:6" ht="12.75">
      <c r="A66" s="9">
        <v>0</v>
      </c>
      <c r="B66" s="2">
        <f>'Matriz Resultados'!E$2</f>
        <v>0</v>
      </c>
      <c r="C66" s="2">
        <f>Predicciones!E7</f>
        <v>0</v>
      </c>
      <c r="D66" s="2">
        <f t="shared" si="8"/>
        <v>0</v>
      </c>
      <c r="E66" s="2">
        <f t="shared" si="9"/>
        <v>0</v>
      </c>
      <c r="F66" s="1">
        <f>$E$63*'Matriz Resultados'!$B7+$E$64*'Matriz Resultados'!$C7+$E$65*'Matriz Resultados'!$D7</f>
        <v>0</v>
      </c>
    </row>
    <row r="67" spans="1:6" ht="12.75">
      <c r="A67" s="9">
        <v>0</v>
      </c>
      <c r="B67" s="2">
        <f>'Matriz Resultados'!F$2</f>
        <v>0</v>
      </c>
      <c r="C67" s="2">
        <f>Predicciones!F7</f>
        <v>0</v>
      </c>
      <c r="D67" s="2">
        <f t="shared" si="8"/>
        <v>0</v>
      </c>
      <c r="E67" s="2">
        <f t="shared" si="9"/>
        <v>0</v>
      </c>
      <c r="F67" s="1">
        <f>$E$63*'Matriz Resultados'!$B8+$E$64*'Matriz Resultados'!$C8+$E$65*'Matriz Resultados'!$D8</f>
        <v>0</v>
      </c>
    </row>
    <row r="68" spans="1:6" ht="12.75">
      <c r="A68" s="9">
        <v>0</v>
      </c>
      <c r="B68" s="2">
        <f>'Matriz Resultados'!G$2</f>
        <v>0</v>
      </c>
      <c r="C68" s="2">
        <f>Predicciones!G7</f>
        <v>0</v>
      </c>
      <c r="D68" s="2">
        <f t="shared" si="8"/>
        <v>0</v>
      </c>
      <c r="E68" s="2">
        <f t="shared" si="9"/>
        <v>0</v>
      </c>
      <c r="F68" s="1">
        <f>$E$63*'Matriz Resultados'!$B9+$E$64*'Matriz Resultados'!$C9+$E$65*'Matriz Resultados'!$D9</f>
        <v>0</v>
      </c>
    </row>
    <row r="69" spans="1:6" ht="12.75">
      <c r="A69" s="9">
        <v>0</v>
      </c>
      <c r="B69" s="2">
        <f>'Matriz Resultados'!H$2</f>
        <v>0</v>
      </c>
      <c r="C69" s="2">
        <f>Predicciones!H7</f>
        <v>0</v>
      </c>
      <c r="D69" s="2">
        <f t="shared" si="8"/>
        <v>0</v>
      </c>
      <c r="E69" s="2">
        <f t="shared" si="9"/>
        <v>0</v>
      </c>
      <c r="F69" s="1">
        <f>$E$63*'Matriz Resultados'!$B10+$E$64*'Matriz Resultados'!$C10+$E$65*'Matriz Resultados'!$D10</f>
        <v>0</v>
      </c>
    </row>
    <row r="70" spans="1:6" ht="12.75">
      <c r="A70" s="9">
        <v>0</v>
      </c>
      <c r="B70" s="2">
        <f>'Matriz Resultados'!I$2</f>
        <v>0</v>
      </c>
      <c r="C70" s="2">
        <f>Predicciones!I7</f>
        <v>0</v>
      </c>
      <c r="D70" s="2">
        <f t="shared" si="8"/>
        <v>0</v>
      </c>
      <c r="E70" s="2">
        <f t="shared" si="9"/>
        <v>0</v>
      </c>
      <c r="F70" s="1">
        <f>$E$63*'Matriz Resultados'!$B11+$E$64*'Matriz Resultados'!$C11+$E$65*'Matriz Resultados'!$D11</f>
        <v>0</v>
      </c>
    </row>
    <row r="71" spans="1:6" ht="12.75">
      <c r="A71" s="9">
        <v>0</v>
      </c>
      <c r="B71" s="2">
        <f>'Matriz Resultados'!J$2</f>
        <v>0</v>
      </c>
      <c r="C71" s="2">
        <f>Predicciones!J7</f>
        <v>0</v>
      </c>
      <c r="D71" s="2">
        <f t="shared" si="8"/>
        <v>0</v>
      </c>
      <c r="E71" s="2">
        <f t="shared" si="9"/>
        <v>0</v>
      </c>
      <c r="F71" s="1">
        <f>$E$63*'Matriz Resultados'!$B12+$E$64*'Matriz Resultados'!$C12+$E$65*'Matriz Resultados'!$D12</f>
        <v>0</v>
      </c>
    </row>
    <row r="72" spans="1:6" ht="12.75">
      <c r="A72" s="9">
        <v>0</v>
      </c>
      <c r="B72" s="2">
        <f>'Matriz Resultados'!K$2</f>
        <v>0</v>
      </c>
      <c r="C72" s="2">
        <f>Predicciones!K7</f>
        <v>0</v>
      </c>
      <c r="D72" s="2">
        <f t="shared" si="8"/>
        <v>0</v>
      </c>
      <c r="E72" s="2">
        <f t="shared" si="9"/>
        <v>0</v>
      </c>
      <c r="F72" s="1">
        <f>$E$63*'Matriz Resultados'!$B13+$E$64*'Matriz Resultados'!$C13+$E$65*'Matriz Resultados'!$D13</f>
        <v>0</v>
      </c>
    </row>
    <row r="73" spans="1:6" ht="12.75">
      <c r="A73" s="9">
        <v>0</v>
      </c>
      <c r="B73" s="2">
        <f>SUM(B63:B72)</f>
        <v>0.9999999999999999</v>
      </c>
      <c r="C73" s="2"/>
      <c r="D73" s="2">
        <f>SUM(D63:D72)</f>
        <v>0</v>
      </c>
      <c r="E73" s="2">
        <f>SUM(E63:E72)</f>
        <v>0</v>
      </c>
      <c r="F73" s="23"/>
    </row>
    <row r="74" spans="2:5" ht="12.75">
      <c r="B74" s="12"/>
      <c r="C74" s="12"/>
      <c r="D74" s="12"/>
      <c r="E74" s="12"/>
    </row>
    <row r="75" spans="2:5" ht="12.75">
      <c r="B75" s="12"/>
      <c r="C75" s="12"/>
      <c r="D75" s="12"/>
      <c r="E75" s="12"/>
    </row>
    <row r="76" spans="1:6" ht="12.75">
      <c r="A76" s="32" t="str">
        <f>CONCATENATE("Suponiendo: ",'Matriz Resultados'!G1)</f>
        <v>Suponiendo: </v>
      </c>
      <c r="B76" s="33"/>
      <c r="C76" s="33"/>
      <c r="D76" s="33"/>
      <c r="E76" s="33"/>
      <c r="F76" s="34"/>
    </row>
    <row r="77" spans="1:6" ht="12.75">
      <c r="A77" s="5" t="s">
        <v>2</v>
      </c>
      <c r="B77" s="22" t="s">
        <v>3</v>
      </c>
      <c r="C77" s="22" t="s">
        <v>4</v>
      </c>
      <c r="D77" s="22" t="s">
        <v>5</v>
      </c>
      <c r="E77" s="22" t="s">
        <v>6</v>
      </c>
      <c r="F77" s="21" t="s">
        <v>7</v>
      </c>
    </row>
    <row r="78" spans="1:6" ht="12.75">
      <c r="A78" s="9" t="str">
        <f>'Matriz Resultados'!$A4</f>
        <v>campaña intensa</v>
      </c>
      <c r="B78" s="2">
        <f>'Matriz Resultados'!B$2</f>
        <v>0.3</v>
      </c>
      <c r="C78" s="2">
        <f>Predicciones!B8</f>
        <v>0</v>
      </c>
      <c r="D78" s="2">
        <f aca="true" t="shared" si="10" ref="D78:D87">+C78*B78</f>
        <v>0</v>
      </c>
      <c r="E78" s="2">
        <f>IF(D$88=0,0,+D78/D$88)</f>
        <v>0</v>
      </c>
      <c r="F78" s="1">
        <f>$E$78*'Matriz Resultados'!$B4+$E$79*'Matriz Resultados'!$C4+$E$80*'Matriz Resultados'!$D4</f>
        <v>0</v>
      </c>
    </row>
    <row r="79" spans="1:6" ht="12.75">
      <c r="A79" s="9" t="str">
        <f>'Matriz Resultados'!$A5</f>
        <v>campaña moderada</v>
      </c>
      <c r="B79" s="2">
        <f>'Matriz Resultados'!C$2</f>
        <v>0.6</v>
      </c>
      <c r="C79" s="2">
        <f>Predicciones!C8</f>
        <v>0</v>
      </c>
      <c r="D79" s="2">
        <f t="shared" si="10"/>
        <v>0</v>
      </c>
      <c r="E79" s="2">
        <f aca="true" t="shared" si="11" ref="E79:E87">IF(D$88=0,0,+D79/D$88)</f>
        <v>0</v>
      </c>
      <c r="F79" s="1">
        <f>$E$78*'Matriz Resultados'!$B5+$E$79*'Matriz Resultados'!$C5+$E$80*'Matriz Resultados'!$D5</f>
        <v>0</v>
      </c>
    </row>
    <row r="80" spans="1:6" ht="12.75">
      <c r="A80" s="9">
        <f>'Matriz Resultados'!$A6</f>
        <v>0</v>
      </c>
      <c r="B80" s="2">
        <f>'Matriz Resultados'!D$2</f>
        <v>0.1</v>
      </c>
      <c r="C80" s="2">
        <f>Predicciones!D8</f>
        <v>0</v>
      </c>
      <c r="D80" s="2">
        <f t="shared" si="10"/>
        <v>0</v>
      </c>
      <c r="E80" s="2">
        <f t="shared" si="11"/>
        <v>0</v>
      </c>
      <c r="F80" s="1">
        <f>$E$78*'Matriz Resultados'!$B6+$E$79*'Matriz Resultados'!$C6+$E$80*'Matriz Resultados'!$D6</f>
        <v>0</v>
      </c>
    </row>
    <row r="81" spans="1:6" ht="12.75">
      <c r="A81" s="9">
        <f>'Matriz Resultados'!$A7</f>
        <v>0</v>
      </c>
      <c r="B81" s="2">
        <f>'Matriz Resultados'!E$2</f>
        <v>0</v>
      </c>
      <c r="C81" s="2">
        <f>Predicciones!E8</f>
        <v>0</v>
      </c>
      <c r="D81" s="2">
        <f t="shared" si="10"/>
        <v>0</v>
      </c>
      <c r="E81" s="2">
        <f t="shared" si="11"/>
        <v>0</v>
      </c>
      <c r="F81" s="1">
        <f>$E$78*'Matriz Resultados'!$B7+$E$79*'Matriz Resultados'!$C7+$E$80*'Matriz Resultados'!$D7</f>
        <v>0</v>
      </c>
    </row>
    <row r="82" spans="1:6" ht="12.75">
      <c r="A82" s="9">
        <f>'Matriz Resultados'!$A8</f>
        <v>0</v>
      </c>
      <c r="B82" s="2">
        <f>'Matriz Resultados'!F$2</f>
        <v>0</v>
      </c>
      <c r="C82" s="2">
        <f>Predicciones!F8</f>
        <v>0</v>
      </c>
      <c r="D82" s="2">
        <f t="shared" si="10"/>
        <v>0</v>
      </c>
      <c r="E82" s="2">
        <f t="shared" si="11"/>
        <v>0</v>
      </c>
      <c r="F82" s="1">
        <f>$E$78*'Matriz Resultados'!$B8+$E$79*'Matriz Resultados'!$C8+$E$80*'Matriz Resultados'!$D8</f>
        <v>0</v>
      </c>
    </row>
    <row r="83" spans="1:6" ht="12.75">
      <c r="A83" s="9">
        <f>'Matriz Resultados'!$A9</f>
        <v>0</v>
      </c>
      <c r="B83" s="2">
        <f>'Matriz Resultados'!G$2</f>
        <v>0</v>
      </c>
      <c r="C83" s="2">
        <f>Predicciones!G8</f>
        <v>0</v>
      </c>
      <c r="D83" s="2">
        <f t="shared" si="10"/>
        <v>0</v>
      </c>
      <c r="E83" s="2">
        <f t="shared" si="11"/>
        <v>0</v>
      </c>
      <c r="F83" s="1">
        <f>$E$78*'Matriz Resultados'!$B9+$E$79*'Matriz Resultados'!$C9+$E$80*'Matriz Resultados'!$D9</f>
        <v>0</v>
      </c>
    </row>
    <row r="84" spans="1:6" ht="12.75">
      <c r="A84" s="9">
        <f>'Matriz Resultados'!$A10</f>
        <v>0</v>
      </c>
      <c r="B84" s="2">
        <f>'Matriz Resultados'!H$2</f>
        <v>0</v>
      </c>
      <c r="C84" s="2">
        <f>Predicciones!H8</f>
        <v>0</v>
      </c>
      <c r="D84" s="2">
        <f t="shared" si="10"/>
        <v>0</v>
      </c>
      <c r="E84" s="2">
        <f t="shared" si="11"/>
        <v>0</v>
      </c>
      <c r="F84" s="1">
        <f>$E$78*'Matriz Resultados'!$B10+$E$79*'Matriz Resultados'!$C10+$E$80*'Matriz Resultados'!$D10</f>
        <v>0</v>
      </c>
    </row>
    <row r="85" spans="1:6" ht="12.75">
      <c r="A85" s="9">
        <f>'Matriz Resultados'!$A11</f>
        <v>0</v>
      </c>
      <c r="B85" s="2">
        <f>'Matriz Resultados'!I$2</f>
        <v>0</v>
      </c>
      <c r="C85" s="2">
        <f>Predicciones!I8</f>
        <v>0</v>
      </c>
      <c r="D85" s="2">
        <f t="shared" si="10"/>
        <v>0</v>
      </c>
      <c r="E85" s="2">
        <f t="shared" si="11"/>
        <v>0</v>
      </c>
      <c r="F85" s="1">
        <f>$E$78*'Matriz Resultados'!$B11+$E$79*'Matriz Resultados'!$C11+$E$80*'Matriz Resultados'!$D11</f>
        <v>0</v>
      </c>
    </row>
    <row r="86" spans="1:6" ht="12.75">
      <c r="A86" s="9">
        <f>'Matriz Resultados'!$A12</f>
        <v>0</v>
      </c>
      <c r="B86" s="2">
        <f>'Matriz Resultados'!J$2</f>
        <v>0</v>
      </c>
      <c r="C86" s="2">
        <f>Predicciones!J8</f>
        <v>0</v>
      </c>
      <c r="D86" s="2">
        <f t="shared" si="10"/>
        <v>0</v>
      </c>
      <c r="E86" s="2">
        <f t="shared" si="11"/>
        <v>0</v>
      </c>
      <c r="F86" s="1">
        <f>$E$78*'Matriz Resultados'!$B12+$E$79*'Matriz Resultados'!$C12+$E$80*'Matriz Resultados'!$D12</f>
        <v>0</v>
      </c>
    </row>
    <row r="87" spans="1:6" ht="12.75">
      <c r="A87" s="9">
        <f>'Matriz Resultados'!$A13</f>
        <v>0</v>
      </c>
      <c r="B87" s="2">
        <f>'Matriz Resultados'!K$2</f>
        <v>0</v>
      </c>
      <c r="C87" s="2">
        <f>Predicciones!K8</f>
        <v>0</v>
      </c>
      <c r="D87" s="2">
        <f t="shared" si="10"/>
        <v>0</v>
      </c>
      <c r="E87" s="2">
        <f t="shared" si="11"/>
        <v>0</v>
      </c>
      <c r="F87" s="1">
        <f>$E$78*'Matriz Resultados'!$B13+$E$79*'Matriz Resultados'!$C13+$E$80*'Matriz Resultados'!$D13</f>
        <v>0</v>
      </c>
    </row>
    <row r="88" spans="1:6" ht="12.75">
      <c r="A88" s="9">
        <f>'Matriz Resultados'!$A14</f>
        <v>0</v>
      </c>
      <c r="B88" s="2">
        <f>SUM(B78:B87)</f>
        <v>0.9999999999999999</v>
      </c>
      <c r="C88" s="2"/>
      <c r="D88" s="2">
        <f>SUM(D78:D87)</f>
        <v>0</v>
      </c>
      <c r="E88" s="2">
        <f>SUM(E78:E87)</f>
        <v>0</v>
      </c>
      <c r="F88" s="23"/>
    </row>
    <row r="89" spans="2:5" ht="12.75">
      <c r="B89" s="12"/>
      <c r="C89" s="12"/>
      <c r="D89" s="12"/>
      <c r="E89" s="12"/>
    </row>
    <row r="90" spans="2:5" ht="12.75">
      <c r="B90" s="12"/>
      <c r="C90" s="12"/>
      <c r="D90" s="12"/>
      <c r="E90" s="12"/>
    </row>
    <row r="91" spans="1:6" ht="12.75">
      <c r="A91" s="32" t="str">
        <f>CONCATENATE("Suponiendo: ",'Matriz Resultados'!H1)</f>
        <v>Suponiendo: </v>
      </c>
      <c r="B91" s="33"/>
      <c r="C91" s="33"/>
      <c r="D91" s="33"/>
      <c r="E91" s="33"/>
      <c r="F91" s="34"/>
    </row>
    <row r="92" spans="1:6" ht="12.75">
      <c r="A92" s="5" t="s">
        <v>2</v>
      </c>
      <c r="B92" s="22" t="s">
        <v>3</v>
      </c>
      <c r="C92" s="22" t="s">
        <v>4</v>
      </c>
      <c r="D92" s="22" t="s">
        <v>5</v>
      </c>
      <c r="E92" s="22" t="s">
        <v>6</v>
      </c>
      <c r="F92" s="21" t="s">
        <v>7</v>
      </c>
    </row>
    <row r="93" spans="1:6" ht="12.75">
      <c r="A93" s="9" t="str">
        <f>'Matriz Resultados'!$A4</f>
        <v>campaña intensa</v>
      </c>
      <c r="B93" s="2">
        <f>'Matriz Resultados'!B$2</f>
        <v>0.3</v>
      </c>
      <c r="C93" s="2">
        <f>Predicciones!B9</f>
        <v>0</v>
      </c>
      <c r="D93" s="2">
        <f aca="true" t="shared" si="12" ref="D93:D102">+C93*B93</f>
        <v>0</v>
      </c>
      <c r="E93" s="2">
        <f>IF(D$103=0,0,+D93/D$103)</f>
        <v>0</v>
      </c>
      <c r="F93" s="1">
        <f>$E$93*'Matriz Resultados'!$B4+$E$94*'Matriz Resultados'!$C4+$E$95*'Matriz Resultados'!$D4</f>
        <v>0</v>
      </c>
    </row>
    <row r="94" spans="1:6" ht="12.75">
      <c r="A94" s="9" t="str">
        <f>'Matriz Resultados'!$A5</f>
        <v>campaña moderada</v>
      </c>
      <c r="B94" s="2">
        <f>'Matriz Resultados'!C$2</f>
        <v>0.6</v>
      </c>
      <c r="C94" s="2">
        <f>Predicciones!C9</f>
        <v>0</v>
      </c>
      <c r="D94" s="2">
        <f t="shared" si="12"/>
        <v>0</v>
      </c>
      <c r="E94" s="2">
        <f aca="true" t="shared" si="13" ref="E94:E102">IF(D$103=0,0,+D94/D$103)</f>
        <v>0</v>
      </c>
      <c r="F94" s="1">
        <f>$E$93*'Matriz Resultados'!$B5+$E$94*'Matriz Resultados'!$C5+$E$95*'Matriz Resultados'!$D5</f>
        <v>0</v>
      </c>
    </row>
    <row r="95" spans="1:6" ht="12.75">
      <c r="A95" s="9">
        <f>'Matriz Resultados'!$A6</f>
        <v>0</v>
      </c>
      <c r="B95" s="2">
        <f>'Matriz Resultados'!D$2</f>
        <v>0.1</v>
      </c>
      <c r="C95" s="2">
        <f>Predicciones!D9</f>
        <v>0</v>
      </c>
      <c r="D95" s="2">
        <f t="shared" si="12"/>
        <v>0</v>
      </c>
      <c r="E95" s="2">
        <f t="shared" si="13"/>
        <v>0</v>
      </c>
      <c r="F95" s="1">
        <f>$E$93*'Matriz Resultados'!$B6+$E$94*'Matriz Resultados'!$C6+$E$95*'Matriz Resultados'!$D6</f>
        <v>0</v>
      </c>
    </row>
    <row r="96" spans="1:6" ht="12.75">
      <c r="A96" s="9">
        <f>'Matriz Resultados'!$A7</f>
        <v>0</v>
      </c>
      <c r="B96" s="2">
        <f>'Matriz Resultados'!E$2</f>
        <v>0</v>
      </c>
      <c r="C96" s="2">
        <f>Predicciones!E9</f>
        <v>0</v>
      </c>
      <c r="D96" s="2">
        <f t="shared" si="12"/>
        <v>0</v>
      </c>
      <c r="E96" s="2">
        <f t="shared" si="13"/>
        <v>0</v>
      </c>
      <c r="F96" s="1">
        <f>$E$93*'Matriz Resultados'!$B7+$E$94*'Matriz Resultados'!$C7+$E$95*'Matriz Resultados'!$D7</f>
        <v>0</v>
      </c>
    </row>
    <row r="97" spans="1:6" ht="12.75">
      <c r="A97" s="9">
        <f>'Matriz Resultados'!$A8</f>
        <v>0</v>
      </c>
      <c r="B97" s="2">
        <f>'Matriz Resultados'!F$2</f>
        <v>0</v>
      </c>
      <c r="C97" s="2">
        <f>Predicciones!F9</f>
        <v>0</v>
      </c>
      <c r="D97" s="2">
        <f t="shared" si="12"/>
        <v>0</v>
      </c>
      <c r="E97" s="2">
        <f t="shared" si="13"/>
        <v>0</v>
      </c>
      <c r="F97" s="1">
        <f>$E$93*'Matriz Resultados'!$B8+$E$94*'Matriz Resultados'!$C8+$E$95*'Matriz Resultados'!$D8</f>
        <v>0</v>
      </c>
    </row>
    <row r="98" spans="1:6" ht="12.75">
      <c r="A98" s="9">
        <f>'Matriz Resultados'!$A9</f>
        <v>0</v>
      </c>
      <c r="B98" s="2">
        <f>'Matriz Resultados'!G$2</f>
        <v>0</v>
      </c>
      <c r="C98" s="2">
        <f>Predicciones!G9</f>
        <v>0</v>
      </c>
      <c r="D98" s="2">
        <f t="shared" si="12"/>
        <v>0</v>
      </c>
      <c r="E98" s="2">
        <f t="shared" si="13"/>
        <v>0</v>
      </c>
      <c r="F98" s="1">
        <f>$E$93*'Matriz Resultados'!$B9+$E$94*'Matriz Resultados'!$C9+$E$95*'Matriz Resultados'!$D9</f>
        <v>0</v>
      </c>
    </row>
    <row r="99" spans="1:6" ht="12.75">
      <c r="A99" s="9">
        <f>'Matriz Resultados'!$A10</f>
        <v>0</v>
      </c>
      <c r="B99" s="2">
        <f>'Matriz Resultados'!H$2</f>
        <v>0</v>
      </c>
      <c r="C99" s="2">
        <f>Predicciones!H9</f>
        <v>0</v>
      </c>
      <c r="D99" s="2">
        <f t="shared" si="12"/>
        <v>0</v>
      </c>
      <c r="E99" s="2">
        <f t="shared" si="13"/>
        <v>0</v>
      </c>
      <c r="F99" s="1">
        <f>$E$93*'Matriz Resultados'!$B10+$E$94*'Matriz Resultados'!$C10+$E$95*'Matriz Resultados'!$D10</f>
        <v>0</v>
      </c>
    </row>
    <row r="100" spans="1:6" ht="12.75">
      <c r="A100" s="9">
        <f>'Matriz Resultados'!$A11</f>
        <v>0</v>
      </c>
      <c r="B100" s="2">
        <f>'Matriz Resultados'!I$2</f>
        <v>0</v>
      </c>
      <c r="C100" s="2">
        <f>Predicciones!I9</f>
        <v>0</v>
      </c>
      <c r="D100" s="2">
        <f t="shared" si="12"/>
        <v>0</v>
      </c>
      <c r="E100" s="2">
        <f t="shared" si="13"/>
        <v>0</v>
      </c>
      <c r="F100" s="1">
        <f>$E$93*'Matriz Resultados'!$B11+$E$94*'Matriz Resultados'!$C11+$E$95*'Matriz Resultados'!$D11</f>
        <v>0</v>
      </c>
    </row>
    <row r="101" spans="1:6" ht="12.75">
      <c r="A101" s="9">
        <f>'Matriz Resultados'!$A12</f>
        <v>0</v>
      </c>
      <c r="B101" s="2">
        <f>'Matriz Resultados'!J$2</f>
        <v>0</v>
      </c>
      <c r="C101" s="2">
        <f>Predicciones!J9</f>
        <v>0</v>
      </c>
      <c r="D101" s="2">
        <f t="shared" si="12"/>
        <v>0</v>
      </c>
      <c r="E101" s="2">
        <f t="shared" si="13"/>
        <v>0</v>
      </c>
      <c r="F101" s="1">
        <f>$E$93*'Matriz Resultados'!$B12+$E$94*'Matriz Resultados'!$C12+$E$95*'Matriz Resultados'!$D12</f>
        <v>0</v>
      </c>
    </row>
    <row r="102" spans="1:6" ht="12.75">
      <c r="A102" s="9">
        <f>'Matriz Resultados'!$A13</f>
        <v>0</v>
      </c>
      <c r="B102" s="2">
        <f>'Matriz Resultados'!K$2</f>
        <v>0</v>
      </c>
      <c r="C102" s="2">
        <f>Predicciones!K9</f>
        <v>0</v>
      </c>
      <c r="D102" s="2">
        <f t="shared" si="12"/>
        <v>0</v>
      </c>
      <c r="E102" s="2">
        <f t="shared" si="13"/>
        <v>0</v>
      </c>
      <c r="F102" s="1">
        <f>$E$93*'Matriz Resultados'!$B13+$E$94*'Matriz Resultados'!$C13+$E$95*'Matriz Resultados'!$D13</f>
        <v>0</v>
      </c>
    </row>
    <row r="103" spans="1:6" ht="12.75">
      <c r="A103" s="9">
        <f>'Matriz Resultados'!$A14</f>
        <v>0</v>
      </c>
      <c r="B103" s="2">
        <f>SUM(B93:B102)</f>
        <v>0.9999999999999999</v>
      </c>
      <c r="C103" s="2"/>
      <c r="D103" s="2">
        <f>SUM(D93:D102)</f>
        <v>0</v>
      </c>
      <c r="E103" s="2">
        <f>SUM(E93:E102)</f>
        <v>0</v>
      </c>
      <c r="F103" s="23"/>
    </row>
    <row r="104" spans="2:5" ht="12.75">
      <c r="B104" s="12"/>
      <c r="C104" s="12"/>
      <c r="D104" s="12"/>
      <c r="E104" s="12"/>
    </row>
    <row r="105" spans="2:5" ht="12.75">
      <c r="B105" s="12"/>
      <c r="C105" s="12"/>
      <c r="D105" s="12"/>
      <c r="E105" s="12"/>
    </row>
    <row r="106" spans="1:6" ht="12.75">
      <c r="A106" s="32" t="str">
        <f>CONCATENATE("Suponiendo: ",'Matriz Resultados'!I1)</f>
        <v>Suponiendo: </v>
      </c>
      <c r="B106" s="33"/>
      <c r="C106" s="33"/>
      <c r="D106" s="33"/>
      <c r="E106" s="33"/>
      <c r="F106" s="34"/>
    </row>
    <row r="107" spans="1:6" ht="12.75">
      <c r="A107" s="5" t="s">
        <v>2</v>
      </c>
      <c r="B107" s="22" t="s">
        <v>3</v>
      </c>
      <c r="C107" s="22" t="s">
        <v>4</v>
      </c>
      <c r="D107" s="22" t="s">
        <v>5</v>
      </c>
      <c r="E107" s="22" t="s">
        <v>6</v>
      </c>
      <c r="F107" s="21" t="s">
        <v>7</v>
      </c>
    </row>
    <row r="108" spans="1:6" ht="12.75">
      <c r="A108" s="9" t="str">
        <f>'Matriz Resultados'!$A4</f>
        <v>campaña intensa</v>
      </c>
      <c r="B108" s="2">
        <f>'Matriz Resultados'!B$2</f>
        <v>0.3</v>
      </c>
      <c r="C108" s="2">
        <f>Predicciones!B10</f>
        <v>0</v>
      </c>
      <c r="D108" s="2">
        <f aca="true" t="shared" si="14" ref="D108:D117">+C108*B108</f>
        <v>0</v>
      </c>
      <c r="E108" s="2">
        <f>IF(D$118=0,0,+D108/D$118)</f>
        <v>0</v>
      </c>
      <c r="F108" s="1">
        <f>$E$108*'Matriz Resultados'!$B4+$E$109*'Matriz Resultados'!$C4+$E$110*'Matriz Resultados'!$D4</f>
        <v>0</v>
      </c>
    </row>
    <row r="109" spans="1:6" ht="12.75">
      <c r="A109" s="9" t="str">
        <f>'Matriz Resultados'!$A5</f>
        <v>campaña moderada</v>
      </c>
      <c r="B109" s="2">
        <f>'Matriz Resultados'!C$2</f>
        <v>0.6</v>
      </c>
      <c r="C109" s="2">
        <f>Predicciones!C10</f>
        <v>0</v>
      </c>
      <c r="D109" s="2">
        <f t="shared" si="14"/>
        <v>0</v>
      </c>
      <c r="E109" s="2">
        <f aca="true" t="shared" si="15" ref="E109:E117">IF(D$118=0,0,+D109/D$118)</f>
        <v>0</v>
      </c>
      <c r="F109" s="1">
        <f>$E$108*'Matriz Resultados'!$B5+$E$109*'Matriz Resultados'!$C5+$E$110*'Matriz Resultados'!$D5</f>
        <v>0</v>
      </c>
    </row>
    <row r="110" spans="1:6" ht="12.75">
      <c r="A110" s="9">
        <f>'Matriz Resultados'!$A6</f>
        <v>0</v>
      </c>
      <c r="B110" s="2">
        <f>'Matriz Resultados'!D$2</f>
        <v>0.1</v>
      </c>
      <c r="C110" s="2">
        <f>Predicciones!D10</f>
        <v>0</v>
      </c>
      <c r="D110" s="2">
        <f t="shared" si="14"/>
        <v>0</v>
      </c>
      <c r="E110" s="2">
        <f t="shared" si="15"/>
        <v>0</v>
      </c>
      <c r="F110" s="1">
        <f>$E$108*'Matriz Resultados'!$B6+$E$109*'Matriz Resultados'!$C6+$E$110*'Matriz Resultados'!$D6</f>
        <v>0</v>
      </c>
    </row>
    <row r="111" spans="1:6" ht="12.75">
      <c r="A111" s="9">
        <f>'Matriz Resultados'!$A7</f>
        <v>0</v>
      </c>
      <c r="B111" s="2">
        <f>'Matriz Resultados'!E$2</f>
        <v>0</v>
      </c>
      <c r="C111" s="2">
        <f>Predicciones!E10</f>
        <v>0</v>
      </c>
      <c r="D111" s="2">
        <f t="shared" si="14"/>
        <v>0</v>
      </c>
      <c r="E111" s="2">
        <f t="shared" si="15"/>
        <v>0</v>
      </c>
      <c r="F111" s="1">
        <f>$E$108*'Matriz Resultados'!$B7+$E$109*'Matriz Resultados'!$C7+$E$110*'Matriz Resultados'!$D7</f>
        <v>0</v>
      </c>
    </row>
    <row r="112" spans="1:6" ht="12.75">
      <c r="A112" s="9">
        <f>'Matriz Resultados'!$A8</f>
        <v>0</v>
      </c>
      <c r="B112" s="2">
        <f>'Matriz Resultados'!F$2</f>
        <v>0</v>
      </c>
      <c r="C112" s="2">
        <f>Predicciones!F10</f>
        <v>0</v>
      </c>
      <c r="D112" s="2">
        <f t="shared" si="14"/>
        <v>0</v>
      </c>
      <c r="E112" s="2">
        <f t="shared" si="15"/>
        <v>0</v>
      </c>
      <c r="F112" s="1">
        <f>$E$108*'Matriz Resultados'!$B8+$E$109*'Matriz Resultados'!$C8+$E$110*'Matriz Resultados'!$D8</f>
        <v>0</v>
      </c>
    </row>
    <row r="113" spans="1:6" ht="12.75">
      <c r="A113" s="9">
        <f>'Matriz Resultados'!$A9</f>
        <v>0</v>
      </c>
      <c r="B113" s="2">
        <f>'Matriz Resultados'!G$2</f>
        <v>0</v>
      </c>
      <c r="C113" s="2">
        <f>Predicciones!G10</f>
        <v>0</v>
      </c>
      <c r="D113" s="2">
        <f t="shared" si="14"/>
        <v>0</v>
      </c>
      <c r="E113" s="2">
        <f t="shared" si="15"/>
        <v>0</v>
      </c>
      <c r="F113" s="1">
        <f>$E$108*'Matriz Resultados'!$B9+$E$109*'Matriz Resultados'!$C9+$E$110*'Matriz Resultados'!$D9</f>
        <v>0</v>
      </c>
    </row>
    <row r="114" spans="1:6" ht="12.75">
      <c r="A114" s="9">
        <f>'Matriz Resultados'!$A10</f>
        <v>0</v>
      </c>
      <c r="B114" s="2">
        <f>'Matriz Resultados'!H$2</f>
        <v>0</v>
      </c>
      <c r="C114" s="2">
        <f>Predicciones!H10</f>
        <v>0</v>
      </c>
      <c r="D114" s="2">
        <f t="shared" si="14"/>
        <v>0</v>
      </c>
      <c r="E114" s="2">
        <f t="shared" si="15"/>
        <v>0</v>
      </c>
      <c r="F114" s="1">
        <f>$E$108*'Matriz Resultados'!$B10+$E$109*'Matriz Resultados'!$C10+$E$110*'Matriz Resultados'!$D10</f>
        <v>0</v>
      </c>
    </row>
    <row r="115" spans="1:6" ht="12.75">
      <c r="A115" s="9">
        <f>'Matriz Resultados'!$A11</f>
        <v>0</v>
      </c>
      <c r="B115" s="2">
        <f>'Matriz Resultados'!I$2</f>
        <v>0</v>
      </c>
      <c r="C115" s="2">
        <f>Predicciones!I10</f>
        <v>0</v>
      </c>
      <c r="D115" s="2">
        <f t="shared" si="14"/>
        <v>0</v>
      </c>
      <c r="E115" s="2">
        <f t="shared" si="15"/>
        <v>0</v>
      </c>
      <c r="F115" s="1">
        <f>$E$108*'Matriz Resultados'!$B11+$E$109*'Matriz Resultados'!$C11+$E$110*'Matriz Resultados'!$D11</f>
        <v>0</v>
      </c>
    </row>
    <row r="116" spans="1:6" ht="12.75">
      <c r="A116" s="9">
        <f>'Matriz Resultados'!$A12</f>
        <v>0</v>
      </c>
      <c r="B116" s="2">
        <f>'Matriz Resultados'!J$2</f>
        <v>0</v>
      </c>
      <c r="C116" s="2">
        <f>Predicciones!J10</f>
        <v>0</v>
      </c>
      <c r="D116" s="2">
        <f t="shared" si="14"/>
        <v>0</v>
      </c>
      <c r="E116" s="2">
        <f t="shared" si="15"/>
        <v>0</v>
      </c>
      <c r="F116" s="1">
        <f>$E$108*'Matriz Resultados'!$B12+$E$109*'Matriz Resultados'!$C12+$E$110*'Matriz Resultados'!$D12</f>
        <v>0</v>
      </c>
    </row>
    <row r="117" spans="1:6" ht="12.75">
      <c r="A117" s="9">
        <f>'Matriz Resultados'!$A13</f>
        <v>0</v>
      </c>
      <c r="B117" s="2">
        <f>'Matriz Resultados'!K$2</f>
        <v>0</v>
      </c>
      <c r="C117" s="2">
        <f>Predicciones!K10</f>
        <v>0</v>
      </c>
      <c r="D117" s="2">
        <f t="shared" si="14"/>
        <v>0</v>
      </c>
      <c r="E117" s="2">
        <f t="shared" si="15"/>
        <v>0</v>
      </c>
      <c r="F117" s="1">
        <f>$E$108*'Matriz Resultados'!$B13+$E$109*'Matriz Resultados'!$C13+$E$110*'Matriz Resultados'!$D13</f>
        <v>0</v>
      </c>
    </row>
    <row r="118" spans="1:6" ht="12.75">
      <c r="A118" s="9">
        <f>'Matriz Resultados'!$A14</f>
        <v>0</v>
      </c>
      <c r="B118" s="2">
        <f>SUM(B108:B117)</f>
        <v>0.9999999999999999</v>
      </c>
      <c r="C118" s="2"/>
      <c r="D118" s="2">
        <f>SUM(D108:D117)</f>
        <v>0</v>
      </c>
      <c r="E118" s="2">
        <f>SUM(E108:E117)</f>
        <v>0</v>
      </c>
      <c r="F118" s="23"/>
    </row>
    <row r="119" spans="2:5" ht="12.75">
      <c r="B119" s="12"/>
      <c r="C119" s="12"/>
      <c r="D119" s="12"/>
      <c r="E119" s="12"/>
    </row>
    <row r="120" spans="2:5" ht="12.75">
      <c r="B120" s="12"/>
      <c r="C120" s="12"/>
      <c r="D120" s="12"/>
      <c r="E120" s="12"/>
    </row>
    <row r="121" spans="1:6" ht="12.75">
      <c r="A121" s="32" t="str">
        <f>CONCATENATE("Suponiendo: ",'Matriz Resultados'!J1)</f>
        <v>Suponiendo: </v>
      </c>
      <c r="B121" s="33"/>
      <c r="C121" s="33"/>
      <c r="D121" s="33"/>
      <c r="E121" s="33"/>
      <c r="F121" s="34"/>
    </row>
    <row r="122" spans="1:6" ht="12.75">
      <c r="A122" s="5" t="s">
        <v>2</v>
      </c>
      <c r="B122" s="22" t="s">
        <v>3</v>
      </c>
      <c r="C122" s="22" t="s">
        <v>4</v>
      </c>
      <c r="D122" s="22" t="s">
        <v>5</v>
      </c>
      <c r="E122" s="22" t="s">
        <v>6</v>
      </c>
      <c r="F122" s="21" t="s">
        <v>7</v>
      </c>
    </row>
    <row r="123" spans="1:6" ht="12.75">
      <c r="A123" s="9" t="str">
        <f>'Matriz Resultados'!$A4</f>
        <v>campaña intensa</v>
      </c>
      <c r="B123" s="2">
        <f>'Matriz Resultados'!B$2</f>
        <v>0.3</v>
      </c>
      <c r="C123" s="2">
        <f>Predicciones!B11</f>
        <v>0</v>
      </c>
      <c r="D123" s="2">
        <f aca="true" t="shared" si="16" ref="D123:D132">+C123*B123</f>
        <v>0</v>
      </c>
      <c r="E123" s="2">
        <f>IF(D$133=0,0,+D123/D$133)</f>
        <v>0</v>
      </c>
      <c r="F123" s="1">
        <f>$E$123*'Matriz Resultados'!$B4+$E$124*'Matriz Resultados'!$C4+$E$125*'Matriz Resultados'!$D4</f>
        <v>0</v>
      </c>
    </row>
    <row r="124" spans="1:6" ht="12.75">
      <c r="A124" s="9" t="str">
        <f>'Matriz Resultados'!$A5</f>
        <v>campaña moderada</v>
      </c>
      <c r="B124" s="2">
        <f>'Matriz Resultados'!C$2</f>
        <v>0.6</v>
      </c>
      <c r="C124" s="2">
        <f>Predicciones!C11</f>
        <v>0</v>
      </c>
      <c r="D124" s="2">
        <f t="shared" si="16"/>
        <v>0</v>
      </c>
      <c r="E124" s="2">
        <f aca="true" t="shared" si="17" ref="E124:E132">IF(D$133=0,0,+D124/D$133)</f>
        <v>0</v>
      </c>
      <c r="F124" s="1">
        <f>$E$123*'Matriz Resultados'!$B5+$E$124*'Matriz Resultados'!$C5+$E$125*'Matriz Resultados'!$D5</f>
        <v>0</v>
      </c>
    </row>
    <row r="125" spans="1:6" ht="12.75">
      <c r="A125" s="9">
        <f>'Matriz Resultados'!$A6</f>
        <v>0</v>
      </c>
      <c r="B125" s="2">
        <f>'Matriz Resultados'!D$2</f>
        <v>0.1</v>
      </c>
      <c r="C125" s="2">
        <f>Predicciones!D11</f>
        <v>0</v>
      </c>
      <c r="D125" s="2">
        <f t="shared" si="16"/>
        <v>0</v>
      </c>
      <c r="E125" s="2">
        <f t="shared" si="17"/>
        <v>0</v>
      </c>
      <c r="F125" s="1">
        <f>$E$123*'Matriz Resultados'!$B6+$E$124*'Matriz Resultados'!$C6+$E$125*'Matriz Resultados'!$D6</f>
        <v>0</v>
      </c>
    </row>
    <row r="126" spans="1:6" ht="12.75">
      <c r="A126" s="9">
        <f>'Matriz Resultados'!$A7</f>
        <v>0</v>
      </c>
      <c r="B126" s="2">
        <f>'Matriz Resultados'!E$2</f>
        <v>0</v>
      </c>
      <c r="C126" s="2">
        <f>Predicciones!E11</f>
        <v>0</v>
      </c>
      <c r="D126" s="2">
        <f t="shared" si="16"/>
        <v>0</v>
      </c>
      <c r="E126" s="2">
        <f t="shared" si="17"/>
        <v>0</v>
      </c>
      <c r="F126" s="1">
        <f>$E$123*'Matriz Resultados'!$B7+$E$124*'Matriz Resultados'!$C7+$E$125*'Matriz Resultados'!$D7</f>
        <v>0</v>
      </c>
    </row>
    <row r="127" spans="1:6" ht="12.75">
      <c r="A127" s="9">
        <f>'Matriz Resultados'!$A8</f>
        <v>0</v>
      </c>
      <c r="B127" s="2">
        <f>'Matriz Resultados'!F$2</f>
        <v>0</v>
      </c>
      <c r="C127" s="2">
        <f>Predicciones!F11</f>
        <v>0</v>
      </c>
      <c r="D127" s="2">
        <f t="shared" si="16"/>
        <v>0</v>
      </c>
      <c r="E127" s="2">
        <f t="shared" si="17"/>
        <v>0</v>
      </c>
      <c r="F127" s="1">
        <f>$E$123*'Matriz Resultados'!$B8+$E$124*'Matriz Resultados'!$C8+$E$125*'Matriz Resultados'!$D8</f>
        <v>0</v>
      </c>
    </row>
    <row r="128" spans="1:6" ht="12.75">
      <c r="A128" s="9">
        <f>'Matriz Resultados'!$A9</f>
        <v>0</v>
      </c>
      <c r="B128" s="2">
        <f>'Matriz Resultados'!G$2</f>
        <v>0</v>
      </c>
      <c r="C128" s="2">
        <f>Predicciones!G11</f>
        <v>0</v>
      </c>
      <c r="D128" s="2">
        <f t="shared" si="16"/>
        <v>0</v>
      </c>
      <c r="E128" s="2">
        <f t="shared" si="17"/>
        <v>0</v>
      </c>
      <c r="F128" s="1">
        <f>$E$123*'Matriz Resultados'!$B9+$E$124*'Matriz Resultados'!$C9+$E$125*'Matriz Resultados'!$D9</f>
        <v>0</v>
      </c>
    </row>
    <row r="129" spans="1:6" ht="12.75">
      <c r="A129" s="9">
        <f>'Matriz Resultados'!$A10</f>
        <v>0</v>
      </c>
      <c r="B129" s="2">
        <f>'Matriz Resultados'!H$2</f>
        <v>0</v>
      </c>
      <c r="C129" s="2">
        <f>Predicciones!H11</f>
        <v>0</v>
      </c>
      <c r="D129" s="2">
        <f t="shared" si="16"/>
        <v>0</v>
      </c>
      <c r="E129" s="2">
        <f t="shared" si="17"/>
        <v>0</v>
      </c>
      <c r="F129" s="1">
        <f>$E$123*'Matriz Resultados'!$B10+$E$124*'Matriz Resultados'!$C10+$E$125*'Matriz Resultados'!$D10</f>
        <v>0</v>
      </c>
    </row>
    <row r="130" spans="1:6" ht="12.75">
      <c r="A130" s="9">
        <f>'Matriz Resultados'!$A11</f>
        <v>0</v>
      </c>
      <c r="B130" s="2">
        <f>'Matriz Resultados'!I$2</f>
        <v>0</v>
      </c>
      <c r="C130" s="2">
        <f>Predicciones!I11</f>
        <v>0</v>
      </c>
      <c r="D130" s="2">
        <f t="shared" si="16"/>
        <v>0</v>
      </c>
      <c r="E130" s="2">
        <f t="shared" si="17"/>
        <v>0</v>
      </c>
      <c r="F130" s="1">
        <f>$E$123*'Matriz Resultados'!$B11+$E$124*'Matriz Resultados'!$C11+$E$125*'Matriz Resultados'!$D11</f>
        <v>0</v>
      </c>
    </row>
    <row r="131" spans="1:6" ht="12.75">
      <c r="A131" s="9">
        <f>'Matriz Resultados'!$A12</f>
        <v>0</v>
      </c>
      <c r="B131" s="2">
        <f>'Matriz Resultados'!J$2</f>
        <v>0</v>
      </c>
      <c r="C131" s="2">
        <f>Predicciones!J11</f>
        <v>0</v>
      </c>
      <c r="D131" s="2">
        <f t="shared" si="16"/>
        <v>0</v>
      </c>
      <c r="E131" s="2">
        <f t="shared" si="17"/>
        <v>0</v>
      </c>
      <c r="F131" s="1">
        <f>$E$123*'Matriz Resultados'!$B12+$E$124*'Matriz Resultados'!$C12+$E$125*'Matriz Resultados'!$D12</f>
        <v>0</v>
      </c>
    </row>
    <row r="132" spans="1:6" ht="12.75">
      <c r="A132" s="9">
        <f>'Matriz Resultados'!$A13</f>
        <v>0</v>
      </c>
      <c r="B132" s="2">
        <f>'Matriz Resultados'!K$2</f>
        <v>0</v>
      </c>
      <c r="C132" s="2">
        <f>Predicciones!K11</f>
        <v>0</v>
      </c>
      <c r="D132" s="2">
        <f t="shared" si="16"/>
        <v>0</v>
      </c>
      <c r="E132" s="2">
        <f t="shared" si="17"/>
        <v>0</v>
      </c>
      <c r="F132" s="1">
        <f>$E$123*'Matriz Resultados'!$B13+$E$124*'Matriz Resultados'!$C13+$E$125*'Matriz Resultados'!$D13</f>
        <v>0</v>
      </c>
    </row>
    <row r="133" spans="1:6" ht="12.75">
      <c r="A133" s="9">
        <f>'Matriz Resultados'!$A14</f>
        <v>0</v>
      </c>
      <c r="B133" s="2">
        <f>SUM(B123:B132)</f>
        <v>0.9999999999999999</v>
      </c>
      <c r="C133" s="2"/>
      <c r="D133" s="2">
        <f>SUM(D123:D132)</f>
        <v>0</v>
      </c>
      <c r="E133" s="2">
        <f>SUM(E123:E132)</f>
        <v>0</v>
      </c>
      <c r="F133" s="23"/>
    </row>
    <row r="134" spans="2:5" ht="12.75">
      <c r="B134" s="12"/>
      <c r="C134" s="12"/>
      <c r="D134" s="12"/>
      <c r="E134" s="12"/>
    </row>
    <row r="135" spans="2:5" ht="12.75">
      <c r="B135" s="12"/>
      <c r="C135" s="12"/>
      <c r="D135" s="12"/>
      <c r="E135" s="12"/>
    </row>
    <row r="136" spans="1:6" ht="12.75">
      <c r="A136" s="32" t="str">
        <f>CONCATENATE("Suponiendo: ",'Matriz Resultados'!K1)</f>
        <v>Suponiendo: </v>
      </c>
      <c r="B136" s="33"/>
      <c r="C136" s="33"/>
      <c r="D136" s="33"/>
      <c r="E136" s="33"/>
      <c r="F136" s="34"/>
    </row>
    <row r="137" spans="1:6" ht="12.75">
      <c r="A137" s="5" t="s">
        <v>2</v>
      </c>
      <c r="B137" s="22" t="s">
        <v>3</v>
      </c>
      <c r="C137" s="22" t="s">
        <v>4</v>
      </c>
      <c r="D137" s="22" t="s">
        <v>5</v>
      </c>
      <c r="E137" s="22" t="s">
        <v>6</v>
      </c>
      <c r="F137" s="21" t="s">
        <v>7</v>
      </c>
    </row>
    <row r="138" spans="1:6" ht="12.75">
      <c r="A138" s="9" t="str">
        <f>'Matriz Resultados'!$A4</f>
        <v>campaña intensa</v>
      </c>
      <c r="B138" s="2">
        <f>'Matriz Resultados'!B$2</f>
        <v>0.3</v>
      </c>
      <c r="C138" s="2">
        <f>Predicciones!B12</f>
        <v>0</v>
      </c>
      <c r="D138" s="2">
        <f aca="true" t="shared" si="18" ref="D138:D147">+C138*B138</f>
        <v>0</v>
      </c>
      <c r="E138" s="2">
        <f>IF(D$148=0,0,+D138/D$148)</f>
        <v>0</v>
      </c>
      <c r="F138" s="1">
        <f>$E$138*'Matriz Resultados'!$B4+$E$139*'Matriz Resultados'!$C4+$E$140*'Matriz Resultados'!$D4</f>
        <v>0</v>
      </c>
    </row>
    <row r="139" spans="1:6" ht="12.75">
      <c r="A139" s="9" t="str">
        <f>'Matriz Resultados'!$A5</f>
        <v>campaña moderada</v>
      </c>
      <c r="B139" s="2">
        <f>'Matriz Resultados'!C$2</f>
        <v>0.6</v>
      </c>
      <c r="C139" s="2">
        <f>Predicciones!C12</f>
        <v>0</v>
      </c>
      <c r="D139" s="2">
        <f t="shared" si="18"/>
        <v>0</v>
      </c>
      <c r="E139" s="2">
        <f aca="true" t="shared" si="19" ref="E139:E147">IF(D$148=0,0,+D139/D$148)</f>
        <v>0</v>
      </c>
      <c r="F139" s="1">
        <f>$E$138*'Matriz Resultados'!$B5+$E$139*'Matriz Resultados'!$C5+$E$140*'Matriz Resultados'!$D5</f>
        <v>0</v>
      </c>
    </row>
    <row r="140" spans="1:6" ht="12.75">
      <c r="A140" s="9">
        <f>'Matriz Resultados'!$A6</f>
        <v>0</v>
      </c>
      <c r="B140" s="2">
        <f>'Matriz Resultados'!D$2</f>
        <v>0.1</v>
      </c>
      <c r="C140" s="2">
        <f>Predicciones!D12</f>
        <v>0</v>
      </c>
      <c r="D140" s="2">
        <f t="shared" si="18"/>
        <v>0</v>
      </c>
      <c r="E140" s="2">
        <f t="shared" si="19"/>
        <v>0</v>
      </c>
      <c r="F140" s="1">
        <f>$E$138*'Matriz Resultados'!$B6+$E$139*'Matriz Resultados'!$C6+$E$140*'Matriz Resultados'!$D6</f>
        <v>0</v>
      </c>
    </row>
    <row r="141" spans="1:6" ht="12.75">
      <c r="A141" s="9">
        <f>'Matriz Resultados'!$A7</f>
        <v>0</v>
      </c>
      <c r="B141" s="2">
        <f>'Matriz Resultados'!E$2</f>
        <v>0</v>
      </c>
      <c r="C141" s="2">
        <f>Predicciones!E12</f>
        <v>0</v>
      </c>
      <c r="D141" s="2">
        <f t="shared" si="18"/>
        <v>0</v>
      </c>
      <c r="E141" s="2">
        <f t="shared" si="19"/>
        <v>0</v>
      </c>
      <c r="F141" s="1">
        <f>$E$138*'Matriz Resultados'!$B7+$E$139*'Matriz Resultados'!$C7+$E$140*'Matriz Resultados'!$D7</f>
        <v>0</v>
      </c>
    </row>
    <row r="142" spans="1:6" ht="12.75">
      <c r="A142" s="9">
        <f>'Matriz Resultados'!$A8</f>
        <v>0</v>
      </c>
      <c r="B142" s="2">
        <f>'Matriz Resultados'!F$2</f>
        <v>0</v>
      </c>
      <c r="C142" s="2">
        <f>Predicciones!F12</f>
        <v>0</v>
      </c>
      <c r="D142" s="2">
        <f t="shared" si="18"/>
        <v>0</v>
      </c>
      <c r="E142" s="2">
        <f t="shared" si="19"/>
        <v>0</v>
      </c>
      <c r="F142" s="1">
        <f>$E$138*'Matriz Resultados'!$B8+$E$139*'Matriz Resultados'!$C8+$E$140*'Matriz Resultados'!$D8</f>
        <v>0</v>
      </c>
    </row>
    <row r="143" spans="1:6" ht="12.75">
      <c r="A143" s="9">
        <f>'Matriz Resultados'!$A9</f>
        <v>0</v>
      </c>
      <c r="B143" s="2">
        <f>'Matriz Resultados'!G$2</f>
        <v>0</v>
      </c>
      <c r="C143" s="2">
        <f>Predicciones!G12</f>
        <v>0</v>
      </c>
      <c r="D143" s="2">
        <f t="shared" si="18"/>
        <v>0</v>
      </c>
      <c r="E143" s="2">
        <f t="shared" si="19"/>
        <v>0</v>
      </c>
      <c r="F143" s="1">
        <f>$E$138*'Matriz Resultados'!$B9+$E$139*'Matriz Resultados'!$C9+$E$140*'Matriz Resultados'!$D9</f>
        <v>0</v>
      </c>
    </row>
    <row r="144" spans="1:6" ht="12.75">
      <c r="A144" s="9">
        <f>'Matriz Resultados'!$A10</f>
        <v>0</v>
      </c>
      <c r="B144" s="2">
        <f>'Matriz Resultados'!H$2</f>
        <v>0</v>
      </c>
      <c r="C144" s="2">
        <f>Predicciones!H12</f>
        <v>0</v>
      </c>
      <c r="D144" s="2">
        <f t="shared" si="18"/>
        <v>0</v>
      </c>
      <c r="E144" s="2">
        <f t="shared" si="19"/>
        <v>0</v>
      </c>
      <c r="F144" s="1">
        <f>$E$138*'Matriz Resultados'!$B10+$E$139*'Matriz Resultados'!$C10+$E$140*'Matriz Resultados'!$D10</f>
        <v>0</v>
      </c>
    </row>
    <row r="145" spans="1:6" ht="12.75">
      <c r="A145" s="9">
        <f>'Matriz Resultados'!$A11</f>
        <v>0</v>
      </c>
      <c r="B145" s="2">
        <f>'Matriz Resultados'!I$2</f>
        <v>0</v>
      </c>
      <c r="C145" s="2">
        <f>Predicciones!I12</f>
        <v>0</v>
      </c>
      <c r="D145" s="2">
        <f t="shared" si="18"/>
        <v>0</v>
      </c>
      <c r="E145" s="2">
        <f t="shared" si="19"/>
        <v>0</v>
      </c>
      <c r="F145" s="1">
        <f>$E$138*'Matriz Resultados'!$B11+$E$139*'Matriz Resultados'!$C11+$E$140*'Matriz Resultados'!$D11</f>
        <v>0</v>
      </c>
    </row>
    <row r="146" spans="1:6" ht="12.75">
      <c r="A146" s="9">
        <f>'Matriz Resultados'!$A12</f>
        <v>0</v>
      </c>
      <c r="B146" s="2">
        <f>'Matriz Resultados'!J$2</f>
        <v>0</v>
      </c>
      <c r="C146" s="2">
        <f>Predicciones!J12</f>
        <v>0</v>
      </c>
      <c r="D146" s="2">
        <f t="shared" si="18"/>
        <v>0</v>
      </c>
      <c r="E146" s="2">
        <f t="shared" si="19"/>
        <v>0</v>
      </c>
      <c r="F146" s="1">
        <f>$E$138*'Matriz Resultados'!$B12+$E$139*'Matriz Resultados'!$C12+$E$140*'Matriz Resultados'!$D12</f>
        <v>0</v>
      </c>
    </row>
    <row r="147" spans="1:6" ht="12.75">
      <c r="A147" s="9">
        <f>'Matriz Resultados'!$A13</f>
        <v>0</v>
      </c>
      <c r="B147" s="2">
        <f>'Matriz Resultados'!K$2</f>
        <v>0</v>
      </c>
      <c r="C147" s="2">
        <f>Predicciones!K12</f>
        <v>0</v>
      </c>
      <c r="D147" s="2">
        <f t="shared" si="18"/>
        <v>0</v>
      </c>
      <c r="E147" s="2">
        <f t="shared" si="19"/>
        <v>0</v>
      </c>
      <c r="F147" s="1">
        <f>$E$138*'Matriz Resultados'!$B13+$E$139*'Matriz Resultados'!$C13+$E$140*'Matriz Resultados'!$D13</f>
        <v>0</v>
      </c>
    </row>
    <row r="148" spans="1:6" ht="12.75">
      <c r="A148" s="9">
        <f>'Matriz Resultados'!$A14</f>
        <v>0</v>
      </c>
      <c r="B148" s="2">
        <f>SUM(B138:B147)</f>
        <v>0.9999999999999999</v>
      </c>
      <c r="C148" s="2"/>
      <c r="D148" s="2">
        <f>SUM(D138:D147)</f>
        <v>0</v>
      </c>
      <c r="E148" s="2">
        <f>SUM(E138:E147)</f>
        <v>0</v>
      </c>
      <c r="F148" s="23"/>
    </row>
  </sheetData>
  <mergeCells count="9">
    <mergeCell ref="A1:F1"/>
    <mergeCell ref="A16:F16"/>
    <mergeCell ref="A31:F31"/>
    <mergeCell ref="A61:F61"/>
    <mergeCell ref="A136:F136"/>
    <mergeCell ref="A76:F76"/>
    <mergeCell ref="A91:F91"/>
    <mergeCell ref="A106:F106"/>
    <mergeCell ref="A121:F121"/>
  </mergeCells>
  <printOptions/>
  <pageMargins left="0.75" right="0.75" top="1" bottom="1" header="0.511811024" footer="0.511811024"/>
  <pageSetup horizontalDpi="300" verticalDpi="300" orientation="portrait" paperSize="5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</dc:creator>
  <cp:keywords/>
  <dc:description/>
  <cp:lastModifiedBy>César Augusto Fernández Magán</cp:lastModifiedBy>
  <dcterms:created xsi:type="dcterms:W3CDTF">2001-10-24T21:58:59Z</dcterms:created>
  <dcterms:modified xsi:type="dcterms:W3CDTF">2006-05-24T01:50:03Z</dcterms:modified>
  <cp:category/>
  <cp:version/>
  <cp:contentType/>
  <cp:contentStatus/>
</cp:coreProperties>
</file>